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11760" activeTab="1"/>
  </bookViews>
  <sheets>
    <sheet name="piš" sheetId="2" r:id="rId1"/>
    <sheet name="ž09+10" sheetId="1" r:id="rId2"/>
    <sheet name="pomocný" sheetId="3" r:id="rId3"/>
  </sheets>
  <definedNames>
    <definedName name="_xlnm.Print_Titles" localSheetId="1">'ž09+10'!$12:$16</definedName>
    <definedName name="_xlnm.Print_Area" localSheetId="1">'ž09+10'!$B$1:$K$66</definedName>
  </definedNames>
  <calcPr calcId="125725"/>
</workbook>
</file>

<file path=xl/calcChain.xml><?xml version="1.0" encoding="utf-8"?>
<calcChain xmlns="http://schemas.openxmlformats.org/spreadsheetml/2006/main">
  <c r="L22" i="2"/>
  <c r="L17"/>
  <c r="L23"/>
  <c r="L15"/>
  <c r="L33"/>
  <c r="L30"/>
  <c r="L32"/>
  <c r="L31"/>
  <c r="L6"/>
  <c r="L38"/>
  <c r="L9"/>
  <c r="M9" s="1"/>
  <c r="L7"/>
  <c r="L21"/>
  <c r="L34"/>
  <c r="L40"/>
  <c r="L12"/>
  <c r="M12" s="1"/>
  <c r="N22"/>
  <c r="N17"/>
  <c r="N23"/>
  <c r="N15"/>
  <c r="N33"/>
  <c r="N30"/>
  <c r="N32"/>
  <c r="N31"/>
  <c r="N6"/>
  <c r="N38"/>
  <c r="N9"/>
  <c r="N7"/>
  <c r="N21"/>
  <c r="M21"/>
  <c r="N34"/>
  <c r="N40"/>
  <c r="N12"/>
  <c r="L28"/>
  <c r="L18"/>
  <c r="L8"/>
  <c r="L58"/>
  <c r="L26"/>
  <c r="L16"/>
  <c r="L36"/>
  <c r="L35"/>
  <c r="L24"/>
  <c r="L41"/>
  <c r="L25"/>
  <c r="L11"/>
  <c r="L20"/>
  <c r="L19"/>
  <c r="L39"/>
  <c r="L10"/>
  <c r="L43"/>
  <c r="L13"/>
  <c r="L14"/>
  <c r="L42"/>
  <c r="L29"/>
  <c r="L37"/>
  <c r="L27"/>
  <c r="L44"/>
  <c r="L45"/>
  <c r="L46"/>
  <c r="L47"/>
  <c r="L48"/>
  <c r="L49"/>
  <c r="M49" s="1"/>
  <c r="L50"/>
  <c r="L51"/>
  <c r="M51" s="1"/>
  <c r="L52"/>
  <c r="L53"/>
  <c r="M53" s="1"/>
  <c r="L54"/>
  <c r="L55"/>
  <c r="M55" s="1"/>
  <c r="L56"/>
  <c r="L57"/>
  <c r="N8"/>
  <c r="N28"/>
  <c r="N18"/>
  <c r="A17" i="1"/>
  <c r="A19" s="1"/>
  <c r="N58" i="2"/>
  <c r="N57"/>
  <c r="N56"/>
  <c r="N55"/>
  <c r="N54"/>
  <c r="N53"/>
  <c r="N52"/>
  <c r="M52" s="1"/>
  <c r="N51"/>
  <c r="N50"/>
  <c r="N49"/>
  <c r="N48"/>
  <c r="M48" s="1"/>
  <c r="N47"/>
  <c r="M47"/>
  <c r="N46"/>
  <c r="N45"/>
  <c r="N44"/>
  <c r="M44"/>
  <c r="N27"/>
  <c r="N37"/>
  <c r="N29"/>
  <c r="N42"/>
  <c r="M42" s="1"/>
  <c r="N14"/>
  <c r="N13"/>
  <c r="M13" s="1"/>
  <c r="N43"/>
  <c r="N10"/>
  <c r="M10" s="1"/>
  <c r="N39"/>
  <c r="N19"/>
  <c r="N20"/>
  <c r="N11"/>
  <c r="M11" s="1"/>
  <c r="N25"/>
  <c r="N41"/>
  <c r="M41" s="1"/>
  <c r="N24"/>
  <c r="N35"/>
  <c r="N36"/>
  <c r="N16"/>
  <c r="N26"/>
  <c r="AT4"/>
  <c r="AU4" s="1"/>
  <c r="AV4" s="1"/>
  <c r="AW4" s="1"/>
  <c r="AX4" s="1"/>
  <c r="AY4" s="1"/>
  <c r="AZ4" s="1"/>
  <c r="BA4" s="1"/>
  <c r="BB4" s="1"/>
  <c r="BC4" s="1"/>
  <c r="BD4" s="1"/>
  <c r="BE4" s="1"/>
  <c r="BF4" s="1"/>
  <c r="BG4" s="1"/>
  <c r="BH4" s="1"/>
  <c r="BI4" s="1"/>
  <c r="BJ4" s="1"/>
  <c r="BK4" s="1"/>
  <c r="BL4" s="1"/>
  <c r="BM4" s="1"/>
  <c r="BN4" s="1"/>
  <c r="BO4" s="1"/>
  <c r="BP4" s="1"/>
  <c r="BQ4" s="1"/>
  <c r="BR4" s="1"/>
  <c r="BS4" s="1"/>
  <c r="BT4" s="1"/>
  <c r="BU4" s="1"/>
  <c r="BV4" s="1"/>
  <c r="P4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M54"/>
  <c r="M46"/>
  <c r="M6"/>
  <c r="M58"/>
  <c r="M33"/>
  <c r="M43"/>
  <c r="M32"/>
  <c r="M22"/>
  <c r="M40" l="1"/>
  <c r="M39"/>
  <c r="M23"/>
  <c r="M35"/>
  <c r="M38"/>
  <c r="M37"/>
  <c r="M28"/>
  <c r="M19"/>
  <c r="M8"/>
  <c r="M29"/>
  <c r="M20"/>
  <c r="M36"/>
  <c r="M17"/>
  <c r="M24"/>
  <c r="M31"/>
  <c r="M30"/>
  <c r="M34"/>
  <c r="M57"/>
  <c r="K47"/>
  <c r="B47" s="1"/>
  <c r="M45"/>
  <c r="K27"/>
  <c r="K30"/>
  <c r="M15"/>
  <c r="M26"/>
  <c r="M56"/>
  <c r="M16"/>
  <c r="K25"/>
  <c r="K10"/>
  <c r="K12"/>
  <c r="K14"/>
  <c r="K21"/>
  <c r="K48"/>
  <c r="B48" s="1"/>
  <c r="K31"/>
  <c r="K11"/>
  <c r="K37"/>
  <c r="B37" s="1"/>
  <c r="K54"/>
  <c r="B54" s="1"/>
  <c r="K29"/>
  <c r="K46"/>
  <c r="B46" s="1"/>
  <c r="K53"/>
  <c r="B53" s="1"/>
  <c r="K36"/>
  <c r="K26"/>
  <c r="K7"/>
  <c r="K32"/>
  <c r="K22"/>
  <c r="K43"/>
  <c r="B43" s="1"/>
  <c r="K50"/>
  <c r="B50" s="1"/>
  <c r="K44"/>
  <c r="B44" s="1"/>
  <c r="K42"/>
  <c r="B42" s="1"/>
  <c r="K15"/>
  <c r="K23"/>
  <c r="K13"/>
  <c r="K45"/>
  <c r="B45" s="1"/>
  <c r="K40"/>
  <c r="B40" s="1"/>
  <c r="K18"/>
  <c r="K8"/>
  <c r="K56"/>
  <c r="B56" s="1"/>
  <c r="M27"/>
  <c r="M50"/>
  <c r="M18"/>
  <c r="K55"/>
  <c r="B55" s="1"/>
  <c r="K28"/>
  <c r="M14"/>
  <c r="M7"/>
  <c r="M25"/>
  <c r="K35"/>
  <c r="K51"/>
  <c r="B51" s="1"/>
  <c r="K58"/>
  <c r="B58" s="1"/>
  <c r="K49"/>
  <c r="B49" s="1"/>
  <c r="K24"/>
  <c r="K57"/>
  <c r="B57" s="1"/>
  <c r="K9"/>
  <c r="B8" s="1"/>
  <c r="K6"/>
  <c r="K39"/>
  <c r="B39" s="1"/>
  <c r="K52"/>
  <c r="B52" s="1"/>
  <c r="K17"/>
  <c r="K38"/>
  <c r="B38" s="1"/>
  <c r="K41"/>
  <c r="B41" s="1"/>
  <c r="K33"/>
  <c r="K20"/>
  <c r="K16"/>
  <c r="K34"/>
  <c r="K19"/>
  <c r="B18" s="1"/>
  <c r="A21" i="1"/>
  <c r="B30" i="2" l="1"/>
  <c r="B36"/>
  <c r="B10"/>
  <c r="B16"/>
  <c r="B12"/>
  <c r="B28"/>
  <c r="B14"/>
  <c r="B19"/>
  <c r="B7"/>
  <c r="B26"/>
  <c r="B22"/>
  <c r="B25"/>
  <c r="B11"/>
  <c r="B23"/>
  <c r="B24"/>
  <c r="B35"/>
  <c r="B34"/>
  <c r="B32"/>
  <c r="B15"/>
  <c r="B27"/>
  <c r="B31"/>
  <c r="B17"/>
  <c r="B21"/>
  <c r="B20"/>
  <c r="B6"/>
  <c r="B29"/>
  <c r="B13"/>
  <c r="B9"/>
  <c r="B33"/>
  <c r="A23" i="1"/>
  <c r="A23" i="2" l="1"/>
  <c r="A13"/>
  <c r="A54"/>
  <c r="A39"/>
  <c r="A26"/>
  <c r="A20"/>
  <c r="A22"/>
  <c r="A11"/>
  <c r="A28"/>
  <c r="A55"/>
  <c r="A44"/>
  <c r="A37"/>
  <c r="A41"/>
  <c r="A52"/>
  <c r="A56"/>
  <c r="A18"/>
  <c r="A31"/>
  <c r="A27"/>
  <c r="A16"/>
  <c r="A49"/>
  <c r="A6"/>
  <c r="A19"/>
  <c r="A24"/>
  <c r="A8"/>
  <c r="A43"/>
  <c r="A46"/>
  <c r="A42"/>
  <c r="A48"/>
  <c r="A17"/>
  <c r="A29"/>
  <c r="A32"/>
  <c r="A35"/>
  <c r="A21"/>
  <c r="A47"/>
  <c r="A57"/>
  <c r="A58"/>
  <c r="A33"/>
  <c r="A50"/>
  <c r="A34"/>
  <c r="A25"/>
  <c r="A9"/>
  <c r="A45"/>
  <c r="A7"/>
  <c r="A10"/>
  <c r="A15"/>
  <c r="A12"/>
  <c r="A53"/>
  <c r="A51"/>
  <c r="A14"/>
  <c r="A36"/>
  <c r="A38"/>
  <c r="A40"/>
  <c r="A30"/>
  <c r="A25" i="1"/>
  <c r="X24" l="1"/>
  <c r="W19"/>
  <c r="C24"/>
  <c r="AC21"/>
  <c r="K20"/>
  <c r="AB20"/>
  <c r="AG17"/>
  <c r="I24"/>
  <c r="P19"/>
  <c r="AC19"/>
  <c r="AI23"/>
  <c r="E46"/>
  <c r="Y19"/>
  <c r="AI18"/>
  <c r="K21"/>
  <c r="F23"/>
  <c r="W23"/>
  <c r="AF22"/>
  <c r="N21"/>
  <c r="AG23"/>
  <c r="I23"/>
  <c r="V23"/>
  <c r="AF24"/>
  <c r="AB23"/>
  <c r="AC23"/>
  <c r="AG22"/>
  <c r="G22"/>
  <c r="U19"/>
  <c r="Z19"/>
  <c r="E56"/>
  <c r="AB21"/>
  <c r="E82"/>
  <c r="O22"/>
  <c r="J17"/>
  <c r="M23"/>
  <c r="R23"/>
  <c r="H23"/>
  <c r="AD24"/>
  <c r="Z24"/>
  <c r="Z23"/>
  <c r="Y23"/>
  <c r="C22"/>
  <c r="X22"/>
  <c r="E48"/>
  <c r="E36"/>
  <c r="Q20"/>
  <c r="N22"/>
  <c r="AG20"/>
  <c r="P21"/>
  <c r="H17"/>
  <c r="T19"/>
  <c r="AF23"/>
  <c r="P24"/>
  <c r="O24"/>
  <c r="C23"/>
  <c r="S24"/>
  <c r="V24"/>
  <c r="M21"/>
  <c r="E18"/>
  <c r="E62"/>
  <c r="H20"/>
  <c r="G21"/>
  <c r="V22"/>
  <c r="I19"/>
  <c r="E80"/>
  <c r="E21"/>
  <c r="N18"/>
  <c r="E74"/>
  <c r="M18"/>
  <c r="U23"/>
  <c r="T23"/>
  <c r="AE24"/>
  <c r="L24"/>
  <c r="AI24"/>
  <c r="Y24"/>
  <c r="S23"/>
  <c r="B23"/>
  <c r="T22"/>
  <c r="AD21"/>
  <c r="AH19"/>
  <c r="E68"/>
  <c r="E38"/>
  <c r="T20"/>
  <c r="AE22"/>
  <c r="B21"/>
  <c r="G20"/>
  <c r="S21"/>
  <c r="E94"/>
  <c r="N20"/>
  <c r="J18"/>
  <c r="AI17"/>
  <c r="AA18"/>
  <c r="AD17"/>
  <c r="C17"/>
  <c r="H21"/>
  <c r="X18"/>
  <c r="S17"/>
  <c r="K19"/>
  <c r="E17"/>
  <c r="AG21"/>
  <c r="C18"/>
  <c r="E70"/>
  <c r="AC17"/>
  <c r="H18"/>
  <c r="V17"/>
  <c r="AA17"/>
  <c r="AF18"/>
  <c r="D19"/>
  <c r="AB22"/>
  <c r="L21"/>
  <c r="AH18"/>
  <c r="U21"/>
  <c r="T18"/>
  <c r="W22"/>
  <c r="H22"/>
  <c r="E19"/>
  <c r="AH22"/>
  <c r="K22"/>
  <c r="P17"/>
  <c r="P22"/>
  <c r="U22"/>
  <c r="H19"/>
  <c r="P20"/>
  <c r="C19"/>
  <c r="K17"/>
  <c r="F18"/>
  <c r="G19"/>
  <c r="AE20"/>
  <c r="F17"/>
  <c r="G17"/>
  <c r="U20"/>
  <c r="V19"/>
  <c r="AD20"/>
  <c r="R19"/>
  <c r="I18"/>
  <c r="P18"/>
  <c r="AE19"/>
  <c r="R17"/>
  <c r="E88"/>
  <c r="D17"/>
  <c r="W17"/>
  <c r="M17"/>
  <c r="O18"/>
  <c r="V18"/>
  <c r="AD18"/>
  <c r="Y18"/>
  <c r="Q18"/>
  <c r="S18"/>
  <c r="Z17"/>
  <c r="I17"/>
  <c r="Q17"/>
  <c r="AG18"/>
  <c r="AE18"/>
  <c r="AB17"/>
  <c r="E84"/>
  <c r="Z18"/>
  <c r="L17"/>
  <c r="U18"/>
  <c r="T17"/>
  <c r="U17"/>
  <c r="G18"/>
  <c r="N19"/>
  <c r="E44"/>
  <c r="E92"/>
  <c r="J19"/>
  <c r="L19"/>
  <c r="J20"/>
  <c r="V20"/>
  <c r="E42"/>
  <c r="B19"/>
  <c r="L20"/>
  <c r="E90"/>
  <c r="AB19"/>
  <c r="AD22"/>
  <c r="J22"/>
  <c r="Z21"/>
  <c r="D21"/>
  <c r="Z22"/>
  <c r="R21"/>
  <c r="L22"/>
  <c r="AH21"/>
  <c r="AA19"/>
  <c r="W20"/>
  <c r="S20"/>
  <c r="AF19"/>
  <c r="I20"/>
  <c r="M19"/>
  <c r="E34"/>
  <c r="S19"/>
  <c r="E72"/>
  <c r="E22"/>
  <c r="O19"/>
  <c r="M22"/>
  <c r="X23"/>
  <c r="AH23"/>
  <c r="AA23"/>
  <c r="J24"/>
  <c r="W24"/>
  <c r="AC24"/>
  <c r="D23"/>
  <c r="Q24"/>
  <c r="L23"/>
  <c r="AB24"/>
  <c r="E23"/>
  <c r="N23"/>
  <c r="K24"/>
  <c r="K23"/>
  <c r="M24"/>
  <c r="H24"/>
  <c r="G24"/>
  <c r="AD23"/>
  <c r="R24"/>
  <c r="O23"/>
  <c r="U24"/>
  <c r="T24"/>
  <c r="AE23"/>
  <c r="F24"/>
  <c r="AG24"/>
  <c r="G23"/>
  <c r="N24"/>
  <c r="P23"/>
  <c r="Q23"/>
  <c r="J23"/>
  <c r="AA24"/>
  <c r="AH24"/>
  <c r="F22"/>
  <c r="AE21"/>
  <c r="Q21"/>
  <c r="AA21"/>
  <c r="Y21"/>
  <c r="Q22"/>
  <c r="I21"/>
  <c r="Y22"/>
  <c r="F19"/>
  <c r="E64"/>
  <c r="AD19"/>
  <c r="E58"/>
  <c r="R20"/>
  <c r="E26"/>
  <c r="AI20"/>
  <c r="E76"/>
  <c r="AI19"/>
  <c r="M20"/>
  <c r="E40"/>
  <c r="E78"/>
  <c r="E20"/>
  <c r="AA20"/>
  <c r="Z20"/>
  <c r="C20"/>
  <c r="O21"/>
  <c r="V21"/>
  <c r="I22"/>
  <c r="T21"/>
  <c r="AI22"/>
  <c r="S22"/>
  <c r="AA22"/>
  <c r="X21"/>
  <c r="E86"/>
  <c r="F20"/>
  <c r="E32"/>
  <c r="Y20"/>
  <c r="X20"/>
  <c r="AC22"/>
  <c r="J21"/>
  <c r="R22"/>
  <c r="F21"/>
  <c r="X19"/>
  <c r="E66"/>
  <c r="Q19"/>
  <c r="AF20"/>
  <c r="AH20"/>
  <c r="E52"/>
  <c r="O17"/>
  <c r="E24"/>
  <c r="AH17"/>
  <c r="E60"/>
  <c r="X17"/>
  <c r="B17"/>
  <c r="K18"/>
  <c r="Y17"/>
  <c r="N17"/>
  <c r="E30"/>
  <c r="W18"/>
  <c r="R18"/>
  <c r="E28"/>
  <c r="E50"/>
  <c r="AE17"/>
  <c r="AC20"/>
  <c r="AB18"/>
  <c r="E54"/>
  <c r="AG19"/>
  <c r="AF17"/>
  <c r="O20"/>
  <c r="AI21"/>
  <c r="AF21"/>
  <c r="C21"/>
  <c r="AC18"/>
  <c r="W21"/>
  <c r="L18"/>
  <c r="X26"/>
  <c r="A27"/>
  <c r="AG26"/>
  <c r="S26"/>
  <c r="AI26"/>
  <c r="P25"/>
  <c r="Y26"/>
  <c r="O26"/>
  <c r="G26"/>
  <c r="Z26"/>
  <c r="U26"/>
  <c r="N26"/>
  <c r="V26"/>
  <c r="Z25"/>
  <c r="AH25"/>
  <c r="W26"/>
  <c r="Y25"/>
  <c r="AD26"/>
  <c r="Q26"/>
  <c r="F25"/>
  <c r="AA25"/>
  <c r="F26"/>
  <c r="M26"/>
  <c r="H25"/>
  <c r="C26"/>
  <c r="T25"/>
  <c r="X25"/>
  <c r="AB25"/>
  <c r="AD25"/>
  <c r="H26"/>
  <c r="U25"/>
  <c r="Q25"/>
  <c r="L26"/>
  <c r="L25"/>
  <c r="G25"/>
  <c r="K25"/>
  <c r="AE25"/>
  <c r="AF26"/>
  <c r="AA26"/>
  <c r="AG25"/>
  <c r="P26"/>
  <c r="AH26"/>
  <c r="W25"/>
  <c r="AC25"/>
  <c r="R26"/>
  <c r="B25"/>
  <c r="AF25"/>
  <c r="T26"/>
  <c r="J25"/>
  <c r="I25"/>
  <c r="C25"/>
  <c r="R25"/>
  <c r="AE26"/>
  <c r="I26"/>
  <c r="AI25"/>
  <c r="V25"/>
  <c r="D25"/>
  <c r="K26"/>
  <c r="M25"/>
  <c r="AC26"/>
  <c r="O25"/>
  <c r="N25"/>
  <c r="E25"/>
  <c r="AB26"/>
  <c r="S25"/>
  <c r="J26"/>
  <c r="V27" l="1"/>
  <c r="U28"/>
  <c r="AA28"/>
  <c r="AG27"/>
  <c r="K27"/>
  <c r="A29"/>
  <c r="S28"/>
  <c r="T27"/>
  <c r="R27"/>
  <c r="Z27"/>
  <c r="X28"/>
  <c r="D27"/>
  <c r="O28"/>
  <c r="S27"/>
  <c r="AE28"/>
  <c r="N28"/>
  <c r="P27"/>
  <c r="B27"/>
  <c r="Y28"/>
  <c r="V28"/>
  <c r="J28"/>
  <c r="P28"/>
  <c r="AI28"/>
  <c r="L27"/>
  <c r="AE27"/>
  <c r="I28"/>
  <c r="J27"/>
  <c r="Y27"/>
  <c r="AI27"/>
  <c r="R28"/>
  <c r="AG28"/>
  <c r="M28"/>
  <c r="O27"/>
  <c r="H28"/>
  <c r="F27"/>
  <c r="AD27"/>
  <c r="C27"/>
  <c r="Q28"/>
  <c r="W27"/>
  <c r="AF28"/>
  <c r="E27"/>
  <c r="X27"/>
  <c r="L28"/>
  <c r="M27"/>
  <c r="AH28"/>
  <c r="G28"/>
  <c r="F28"/>
  <c r="H27"/>
  <c r="G27"/>
  <c r="AA27"/>
  <c r="I27"/>
  <c r="AH27"/>
  <c r="AC27"/>
  <c r="AC28"/>
  <c r="N27"/>
  <c r="AD28"/>
  <c r="Q27"/>
  <c r="K28"/>
  <c r="W28"/>
  <c r="AF27"/>
  <c r="AB27"/>
  <c r="AB28"/>
  <c r="Z28"/>
  <c r="T28"/>
  <c r="U27"/>
  <c r="C28"/>
  <c r="S30" l="1"/>
  <c r="M30"/>
  <c r="V29"/>
  <c r="O29"/>
  <c r="A31"/>
  <c r="H29"/>
  <c r="D29"/>
  <c r="AD30"/>
  <c r="C29"/>
  <c r="H30"/>
  <c r="G30"/>
  <c r="Z29"/>
  <c r="F29"/>
  <c r="J29"/>
  <c r="L30"/>
  <c r="L29"/>
  <c r="AC29"/>
  <c r="AE29"/>
  <c r="AB29"/>
  <c r="K29"/>
  <c r="V30"/>
  <c r="X29"/>
  <c r="AI29"/>
  <c r="M29"/>
  <c r="AH30"/>
  <c r="T30"/>
  <c r="AG29"/>
  <c r="B29"/>
  <c r="I30"/>
  <c r="P30"/>
  <c r="K30"/>
  <c r="W29"/>
  <c r="AD29"/>
  <c r="AE30"/>
  <c r="J30"/>
  <c r="E29"/>
  <c r="Z30"/>
  <c r="AA29"/>
  <c r="W30"/>
  <c r="Y29"/>
  <c r="AC30"/>
  <c r="AG30"/>
  <c r="AI30"/>
  <c r="AF29"/>
  <c r="Q30"/>
  <c r="S29"/>
  <c r="F30"/>
  <c r="R30"/>
  <c r="AH29"/>
  <c r="U29"/>
  <c r="X30"/>
  <c r="I29"/>
  <c r="C30"/>
  <c r="AA30"/>
  <c r="Y30"/>
  <c r="G29"/>
  <c r="O30"/>
  <c r="T29"/>
  <c r="Q29"/>
  <c r="AB30"/>
  <c r="P29"/>
  <c r="U30"/>
  <c r="N29"/>
  <c r="R29"/>
  <c r="AF30"/>
  <c r="N30"/>
  <c r="A33" l="1"/>
  <c r="I31"/>
  <c r="K32"/>
  <c r="Q31"/>
  <c r="R31"/>
  <c r="F31"/>
  <c r="Y32"/>
  <c r="W32"/>
  <c r="P31"/>
  <c r="L31"/>
  <c r="AI32"/>
  <c r="I32"/>
  <c r="AF31"/>
  <c r="AH31"/>
  <c r="J31"/>
  <c r="E31"/>
  <c r="Q32"/>
  <c r="R32"/>
  <c r="Z32"/>
  <c r="AG31"/>
  <c r="T31"/>
  <c r="J32"/>
  <c r="U31"/>
  <c r="K31"/>
  <c r="T32"/>
  <c r="G32"/>
  <c r="B31"/>
  <c r="C31"/>
  <c r="Y31"/>
  <c r="V31"/>
  <c r="V32"/>
  <c r="O32"/>
  <c r="AA31"/>
  <c r="P32"/>
  <c r="O31"/>
  <c r="AB31"/>
  <c r="AC31"/>
  <c r="N32"/>
  <c r="AE31"/>
  <c r="D31"/>
  <c r="AI31"/>
  <c r="AC32"/>
  <c r="AF32"/>
  <c r="L32"/>
  <c r="AH32"/>
  <c r="H31"/>
  <c r="F32"/>
  <c r="AD32"/>
  <c r="U32"/>
  <c r="S31"/>
  <c r="AA32"/>
  <c r="W31"/>
  <c r="H32"/>
  <c r="S32"/>
  <c r="AG32"/>
  <c r="X32"/>
  <c r="Z31"/>
  <c r="AD31"/>
  <c r="AE32"/>
  <c r="M32"/>
  <c r="N31"/>
  <c r="C32"/>
  <c r="G31"/>
  <c r="AB32"/>
  <c r="X31"/>
  <c r="M31"/>
  <c r="A35" l="1"/>
  <c r="M33"/>
  <c r="W34"/>
  <c r="AA34"/>
  <c r="O33"/>
  <c r="AB33"/>
  <c r="G33"/>
  <c r="X34"/>
  <c r="Q34"/>
  <c r="J34"/>
  <c r="R33"/>
  <c r="AH34"/>
  <c r="O34"/>
  <c r="P33"/>
  <c r="W33"/>
  <c r="X33"/>
  <c r="K34"/>
  <c r="H34"/>
  <c r="N33"/>
  <c r="AB34"/>
  <c r="S33"/>
  <c r="T33"/>
  <c r="AA33"/>
  <c r="Y34"/>
  <c r="C34"/>
  <c r="F34"/>
  <c r="L34"/>
  <c r="AD33"/>
  <c r="G34"/>
  <c r="Z33"/>
  <c r="S34"/>
  <c r="AC34"/>
  <c r="I33"/>
  <c r="K33"/>
  <c r="D33"/>
  <c r="J33"/>
  <c r="V34"/>
  <c r="AH33"/>
  <c r="T34"/>
  <c r="Z34"/>
  <c r="N34"/>
  <c r="U34"/>
  <c r="AI33"/>
  <c r="F33"/>
  <c r="P34"/>
  <c r="U33"/>
  <c r="AE34"/>
  <c r="AD34"/>
  <c r="AG34"/>
  <c r="B33"/>
  <c r="L33"/>
  <c r="AG33"/>
  <c r="AE33"/>
  <c r="Q33"/>
  <c r="AF33"/>
  <c r="M34"/>
  <c r="E33"/>
  <c r="AI34"/>
  <c r="AC33"/>
  <c r="H33"/>
  <c r="AF34"/>
  <c r="V33"/>
  <c r="C33"/>
  <c r="Y33"/>
  <c r="I34"/>
  <c r="R34"/>
  <c r="A37" l="1"/>
  <c r="AH35"/>
  <c r="O36"/>
  <c r="K35"/>
  <c r="AG36"/>
  <c r="J36"/>
  <c r="K36"/>
  <c r="AC35"/>
  <c r="AE36"/>
  <c r="Q35"/>
  <c r="AH36"/>
  <c r="X35"/>
  <c r="AG35"/>
  <c r="M36"/>
  <c r="AI35"/>
  <c r="Z36"/>
  <c r="Z35"/>
  <c r="J35"/>
  <c r="V36"/>
  <c r="V35"/>
  <c r="S36"/>
  <c r="T36"/>
  <c r="Q36"/>
  <c r="U35"/>
  <c r="N36"/>
  <c r="AF36"/>
  <c r="W35"/>
  <c r="AB36"/>
  <c r="AE35"/>
  <c r="P35"/>
  <c r="AF35"/>
  <c r="AI36"/>
  <c r="O35"/>
  <c r="AC36"/>
  <c r="L35"/>
  <c r="AD36"/>
  <c r="R35"/>
  <c r="D35"/>
  <c r="AD35"/>
  <c r="AB35"/>
  <c r="U36"/>
  <c r="AA35"/>
  <c r="B35"/>
  <c r="H35"/>
  <c r="P36"/>
  <c r="F36"/>
  <c r="Y36"/>
  <c r="G35"/>
  <c r="W36"/>
  <c r="N35"/>
  <c r="G36"/>
  <c r="T35"/>
  <c r="I36"/>
  <c r="C35"/>
  <c r="I35"/>
  <c r="H36"/>
  <c r="R36"/>
  <c r="S35"/>
  <c r="AA36"/>
  <c r="F35"/>
  <c r="L36"/>
  <c r="M35"/>
  <c r="X36"/>
  <c r="E35"/>
  <c r="Y35"/>
  <c r="C36"/>
  <c r="A39" l="1"/>
  <c r="G37"/>
  <c r="X38"/>
  <c r="P38"/>
  <c r="AG38"/>
  <c r="F37"/>
  <c r="N37"/>
  <c r="P37"/>
  <c r="U37"/>
  <c r="AF37"/>
  <c r="Y38"/>
  <c r="AH38"/>
  <c r="AF38"/>
  <c r="AB37"/>
  <c r="C37"/>
  <c r="H37"/>
  <c r="V37"/>
  <c r="AH37"/>
  <c r="AD38"/>
  <c r="O37"/>
  <c r="K37"/>
  <c r="E37"/>
  <c r="O38"/>
  <c r="W38"/>
  <c r="M37"/>
  <c r="T38"/>
  <c r="X37"/>
  <c r="U38"/>
  <c r="Z37"/>
  <c r="H38"/>
  <c r="Y37"/>
  <c r="G38"/>
  <c r="AC37"/>
  <c r="AE37"/>
  <c r="S37"/>
  <c r="J38"/>
  <c r="AE38"/>
  <c r="I37"/>
  <c r="Q38"/>
  <c r="C38"/>
  <c r="AG37"/>
  <c r="L38"/>
  <c r="T37"/>
  <c r="J37"/>
  <c r="V38"/>
  <c r="AC38"/>
  <c r="W37"/>
  <c r="S38"/>
  <c r="Z38"/>
  <c r="B37"/>
  <c r="AI37"/>
  <c r="AB38"/>
  <c r="I38"/>
  <c r="K38"/>
  <c r="N38"/>
  <c r="R37"/>
  <c r="D37"/>
  <c r="AA37"/>
  <c r="M38"/>
  <c r="F38"/>
  <c r="AA38"/>
  <c r="L37"/>
  <c r="AD37"/>
  <c r="Q37"/>
  <c r="R38"/>
  <c r="AI38"/>
  <c r="A41" l="1"/>
  <c r="Z39"/>
  <c r="D39"/>
  <c r="H39"/>
  <c r="G40"/>
  <c r="S39"/>
  <c r="R39"/>
  <c r="AC39"/>
  <c r="K39"/>
  <c r="G39"/>
  <c r="P40"/>
  <c r="J39"/>
  <c r="U39"/>
  <c r="S40"/>
  <c r="AD39"/>
  <c r="Y40"/>
  <c r="P39"/>
  <c r="AI40"/>
  <c r="AB39"/>
  <c r="L40"/>
  <c r="I40"/>
  <c r="N39"/>
  <c r="C39"/>
  <c r="M39"/>
  <c r="Y39"/>
  <c r="Q40"/>
  <c r="V40"/>
  <c r="F39"/>
  <c r="T39"/>
  <c r="X40"/>
  <c r="O40"/>
  <c r="AI39"/>
  <c r="H40"/>
  <c r="Z40"/>
  <c r="T40"/>
  <c r="F40"/>
  <c r="AG40"/>
  <c r="AE39"/>
  <c r="Q39"/>
  <c r="E39"/>
  <c r="AC40"/>
  <c r="V39"/>
  <c r="AA39"/>
  <c r="AH40"/>
  <c r="AA40"/>
  <c r="AD40"/>
  <c r="L39"/>
  <c r="B39"/>
  <c r="X39"/>
  <c r="AB40"/>
  <c r="U40"/>
  <c r="AG39"/>
  <c r="C40"/>
  <c r="O39"/>
  <c r="K40"/>
  <c r="N40"/>
  <c r="AF39"/>
  <c r="R40"/>
  <c r="M40"/>
  <c r="AE40"/>
  <c r="W40"/>
  <c r="I39"/>
  <c r="J40"/>
  <c r="AF40"/>
  <c r="AH39"/>
  <c r="W39"/>
  <c r="A43" l="1"/>
  <c r="L41"/>
  <c r="M41"/>
  <c r="AF41"/>
  <c r="AG41"/>
  <c r="AD41"/>
  <c r="U41"/>
  <c r="B41"/>
  <c r="V42"/>
  <c r="F41"/>
  <c r="N42"/>
  <c r="AI41"/>
  <c r="H42"/>
  <c r="C41"/>
  <c r="O42"/>
  <c r="Y42"/>
  <c r="G41"/>
  <c r="Q42"/>
  <c r="W42"/>
  <c r="Y41"/>
  <c r="AD42"/>
  <c r="AI42"/>
  <c r="X41"/>
  <c r="AE41"/>
  <c r="W41"/>
  <c r="S42"/>
  <c r="R41"/>
  <c r="Q41"/>
  <c r="L42"/>
  <c r="M42"/>
  <c r="I41"/>
  <c r="S41"/>
  <c r="T42"/>
  <c r="F42"/>
  <c r="AB42"/>
  <c r="X42"/>
  <c r="AC42"/>
  <c r="AG42"/>
  <c r="Z41"/>
  <c r="AC41"/>
  <c r="K42"/>
  <c r="AA42"/>
  <c r="D41"/>
  <c r="K41"/>
  <c r="U42"/>
  <c r="AH42"/>
  <c r="O41"/>
  <c r="Z42"/>
  <c r="AA41"/>
  <c r="E41"/>
  <c r="J41"/>
  <c r="T41"/>
  <c r="I42"/>
  <c r="AF42"/>
  <c r="AB41"/>
  <c r="R42"/>
  <c r="P41"/>
  <c r="AE42"/>
  <c r="N41"/>
  <c r="AH41"/>
  <c r="P42"/>
  <c r="J42"/>
  <c r="G42"/>
  <c r="C42"/>
  <c r="H41"/>
  <c r="V41"/>
  <c r="A45" l="1"/>
  <c r="X44"/>
  <c r="U43"/>
  <c r="L44"/>
  <c r="Y43"/>
  <c r="U44"/>
  <c r="N44"/>
  <c r="AB43"/>
  <c r="S44"/>
  <c r="C44"/>
  <c r="H43"/>
  <c r="K44"/>
  <c r="V44"/>
  <c r="E43"/>
  <c r="AD44"/>
  <c r="B43"/>
  <c r="AH44"/>
  <c r="W44"/>
  <c r="AC43"/>
  <c r="AG43"/>
  <c r="T43"/>
  <c r="AB44"/>
  <c r="Q44"/>
  <c r="J43"/>
  <c r="Z44"/>
  <c r="V43"/>
  <c r="W43"/>
  <c r="I43"/>
  <c r="AI44"/>
  <c r="P43"/>
  <c r="AF44"/>
  <c r="R43"/>
  <c r="H44"/>
  <c r="L43"/>
  <c r="I44"/>
  <c r="AG44"/>
  <c r="AA43"/>
  <c r="M44"/>
  <c r="J44"/>
  <c r="D43"/>
  <c r="AA44"/>
  <c r="M43"/>
  <c r="AC44"/>
  <c r="Z43"/>
  <c r="G44"/>
  <c r="S43"/>
  <c r="N43"/>
  <c r="AD43"/>
  <c r="C43"/>
  <c r="X43"/>
  <c r="G43"/>
  <c r="AH43"/>
  <c r="P44"/>
  <c r="Y44"/>
  <c r="AE43"/>
  <c r="R44"/>
  <c r="Q43"/>
  <c r="O44"/>
  <c r="F43"/>
  <c r="T44"/>
  <c r="AE44"/>
  <c r="O43"/>
  <c r="AI43"/>
  <c r="AF43"/>
  <c r="F44"/>
  <c r="K43"/>
  <c r="A47" l="1"/>
  <c r="O45"/>
  <c r="U45"/>
  <c r="Q45"/>
  <c r="L46"/>
  <c r="G45"/>
  <c r="Y45"/>
  <c r="N45"/>
  <c r="AI45"/>
  <c r="AG46"/>
  <c r="J46"/>
  <c r="AF45"/>
  <c r="D45"/>
  <c r="I45"/>
  <c r="W45"/>
  <c r="AA46"/>
  <c r="T46"/>
  <c r="N46"/>
  <c r="AF46"/>
  <c r="P45"/>
  <c r="AE46"/>
  <c r="K45"/>
  <c r="AI46"/>
  <c r="S45"/>
  <c r="V45"/>
  <c r="B45"/>
  <c r="J45"/>
  <c r="U46"/>
  <c r="AE45"/>
  <c r="P46"/>
  <c r="G46"/>
  <c r="AA45"/>
  <c r="AC45"/>
  <c r="AG45"/>
  <c r="Z45"/>
  <c r="Q46"/>
  <c r="K46"/>
  <c r="AD45"/>
  <c r="H46"/>
  <c r="AC46"/>
  <c r="AH45"/>
  <c r="E45"/>
  <c r="O46"/>
  <c r="R45"/>
  <c r="F46"/>
  <c r="Y46"/>
  <c r="I46"/>
  <c r="F45"/>
  <c r="X45"/>
  <c r="L45"/>
  <c r="AH46"/>
  <c r="M46"/>
  <c r="T45"/>
  <c r="M45"/>
  <c r="AB46"/>
  <c r="R46"/>
  <c r="AB45"/>
  <c r="C46"/>
  <c r="H45"/>
  <c r="X46"/>
  <c r="C45"/>
  <c r="AD46"/>
  <c r="Z46"/>
  <c r="V46"/>
  <c r="W46"/>
  <c r="S46"/>
  <c r="A49" l="1"/>
  <c r="U48"/>
  <c r="G48"/>
  <c r="P48"/>
  <c r="B47"/>
  <c r="AE47"/>
  <c r="G47"/>
  <c r="H47"/>
  <c r="AG47"/>
  <c r="R48"/>
  <c r="X47"/>
  <c r="W47"/>
  <c r="AB47"/>
  <c r="K48"/>
  <c r="N48"/>
  <c r="Q47"/>
  <c r="O48"/>
  <c r="F47"/>
  <c r="AD47"/>
  <c r="AF48"/>
  <c r="N47"/>
  <c r="AC48"/>
  <c r="AH47"/>
  <c r="AI47"/>
  <c r="I48"/>
  <c r="W48"/>
  <c r="R47"/>
  <c r="AB48"/>
  <c r="I47"/>
  <c r="V47"/>
  <c r="J48"/>
  <c r="AH48"/>
  <c r="AI48"/>
  <c r="AG48"/>
  <c r="T47"/>
  <c r="M48"/>
  <c r="AA47"/>
  <c r="Z48"/>
  <c r="D47"/>
  <c r="E47"/>
  <c r="O47"/>
  <c r="X48"/>
  <c r="C48"/>
  <c r="AD48"/>
  <c r="L47"/>
  <c r="V48"/>
  <c r="AE48"/>
  <c r="K47"/>
  <c r="L48"/>
  <c r="J47"/>
  <c r="T48"/>
  <c r="Y47"/>
  <c r="H48"/>
  <c r="Z47"/>
  <c r="S48"/>
  <c r="F48"/>
  <c r="M47"/>
  <c r="AA48"/>
  <c r="Q48"/>
  <c r="U47"/>
  <c r="P47"/>
  <c r="S47"/>
  <c r="Y48"/>
  <c r="C47"/>
  <c r="AC47"/>
  <c r="AF47"/>
  <c r="A51" l="1"/>
  <c r="C50"/>
  <c r="X50"/>
  <c r="W50"/>
  <c r="AF49"/>
  <c r="Q50"/>
  <c r="U49"/>
  <c r="AG49"/>
  <c r="AE50"/>
  <c r="L49"/>
  <c r="J50"/>
  <c r="C49"/>
  <c r="AG50"/>
  <c r="AA50"/>
  <c r="R50"/>
  <c r="X49"/>
  <c r="Z49"/>
  <c r="Q49"/>
  <c r="AE49"/>
  <c r="U50"/>
  <c r="AC49"/>
  <c r="V49"/>
  <c r="O50"/>
  <c r="N49"/>
  <c r="AH50"/>
  <c r="M49"/>
  <c r="I50"/>
  <c r="AF50"/>
  <c r="AA49"/>
  <c r="AI50"/>
  <c r="B49"/>
  <c r="AB50"/>
  <c r="N50"/>
  <c r="G50"/>
  <c r="M50"/>
  <c r="T49"/>
  <c r="R49"/>
  <c r="G49"/>
  <c r="P49"/>
  <c r="Z50"/>
  <c r="K50"/>
  <c r="AD49"/>
  <c r="I49"/>
  <c r="AC50"/>
  <c r="E49"/>
  <c r="S49"/>
  <c r="W49"/>
  <c r="F50"/>
  <c r="S50"/>
  <c r="T50"/>
  <c r="Y49"/>
  <c r="L50"/>
  <c r="H50"/>
  <c r="P50"/>
  <c r="AH49"/>
  <c r="Y50"/>
  <c r="D49"/>
  <c r="J49"/>
  <c r="H49"/>
  <c r="AD50"/>
  <c r="F49"/>
  <c r="K49"/>
  <c r="AB49"/>
  <c r="O49"/>
  <c r="AI49"/>
  <c r="V50"/>
  <c r="A53" l="1"/>
  <c r="S51"/>
  <c r="AG52"/>
  <c r="X52"/>
  <c r="M51"/>
  <c r="C52"/>
  <c r="F52"/>
  <c r="T51"/>
  <c r="K52"/>
  <c r="AF52"/>
  <c r="H51"/>
  <c r="Y52"/>
  <c r="U51"/>
  <c r="G51"/>
  <c r="AI52"/>
  <c r="AE51"/>
  <c r="F51"/>
  <c r="AE52"/>
  <c r="W52"/>
  <c r="I52"/>
  <c r="AH51"/>
  <c r="B51"/>
  <c r="Z52"/>
  <c r="T52"/>
  <c r="C51"/>
  <c r="AI51"/>
  <c r="W51"/>
  <c r="L52"/>
  <c r="V51"/>
  <c r="AF51"/>
  <c r="M52"/>
  <c r="AA52"/>
  <c r="AB51"/>
  <c r="X51"/>
  <c r="AC52"/>
  <c r="K51"/>
  <c r="N51"/>
  <c r="AH52"/>
  <c r="O51"/>
  <c r="L51"/>
  <c r="Q52"/>
  <c r="O52"/>
  <c r="J52"/>
  <c r="Y51"/>
  <c r="N52"/>
  <c r="Z51"/>
  <c r="E51"/>
  <c r="V52"/>
  <c r="R52"/>
  <c r="AA51"/>
  <c r="P51"/>
  <c r="AB52"/>
  <c r="AG51"/>
  <c r="H52"/>
  <c r="G52"/>
  <c r="I51"/>
  <c r="D51"/>
  <c r="AD52"/>
  <c r="AD51"/>
  <c r="R51"/>
  <c r="P52"/>
  <c r="J51"/>
  <c r="Q51"/>
  <c r="S52"/>
  <c r="U52"/>
  <c r="AC51"/>
  <c r="A55" l="1"/>
  <c r="H54"/>
  <c r="AH54"/>
  <c r="N54"/>
  <c r="J54"/>
  <c r="AE53"/>
  <c r="K54"/>
  <c r="Z54"/>
  <c r="H53"/>
  <c r="AG53"/>
  <c r="C54"/>
  <c r="Y53"/>
  <c r="Z53"/>
  <c r="U53"/>
  <c r="E53"/>
  <c r="AG54"/>
  <c r="W53"/>
  <c r="R54"/>
  <c r="AA53"/>
  <c r="M54"/>
  <c r="I53"/>
  <c r="P54"/>
  <c r="T53"/>
  <c r="AB53"/>
  <c r="P53"/>
  <c r="J53"/>
  <c r="F53"/>
  <c r="O54"/>
  <c r="AC53"/>
  <c r="X54"/>
  <c r="N53"/>
  <c r="AE54"/>
  <c r="AF54"/>
  <c r="AD53"/>
  <c r="AI54"/>
  <c r="V54"/>
  <c r="L54"/>
  <c r="G53"/>
  <c r="T54"/>
  <c r="K53"/>
  <c r="D53"/>
  <c r="F54"/>
  <c r="S54"/>
  <c r="V53"/>
  <c r="M53"/>
  <c r="Q53"/>
  <c r="R53"/>
  <c r="G54"/>
  <c r="AI53"/>
  <c r="S53"/>
  <c r="W54"/>
  <c r="B53"/>
  <c r="X53"/>
  <c r="AH53"/>
  <c r="AD54"/>
  <c r="Q54"/>
  <c r="O53"/>
  <c r="AA54"/>
  <c r="L53"/>
  <c r="I54"/>
  <c r="AF53"/>
  <c r="U54"/>
  <c r="Y54"/>
  <c r="AB54"/>
  <c r="C53"/>
  <c r="AC54"/>
  <c r="A57" l="1"/>
  <c r="G56"/>
  <c r="T56"/>
  <c r="T55"/>
  <c r="O55"/>
  <c r="C56"/>
  <c r="I55"/>
  <c r="E55"/>
  <c r="B55"/>
  <c r="N56"/>
  <c r="S56"/>
  <c r="Y55"/>
  <c r="J56"/>
  <c r="L56"/>
  <c r="X56"/>
  <c r="H55"/>
  <c r="G55"/>
  <c r="AG56"/>
  <c r="P56"/>
  <c r="AD55"/>
  <c r="W55"/>
  <c r="P55"/>
  <c r="R55"/>
  <c r="AH56"/>
  <c r="S55"/>
  <c r="AB56"/>
  <c r="H56"/>
  <c r="I56"/>
  <c r="AB55"/>
  <c r="AE56"/>
  <c r="AF55"/>
  <c r="M55"/>
  <c r="AE55"/>
  <c r="F55"/>
  <c r="AA56"/>
  <c r="D55"/>
  <c r="AF56"/>
  <c r="Z55"/>
  <c r="L55"/>
  <c r="Q56"/>
  <c r="V55"/>
  <c r="AI55"/>
  <c r="AA55"/>
  <c r="K56"/>
  <c r="AC55"/>
  <c r="AG55"/>
  <c r="X55"/>
  <c r="W56"/>
  <c r="Y56"/>
  <c r="V56"/>
  <c r="M56"/>
  <c r="R56"/>
  <c r="K55"/>
  <c r="Q55"/>
  <c r="AH55"/>
  <c r="N55"/>
  <c r="AD56"/>
  <c r="U56"/>
  <c r="AC56"/>
  <c r="Z56"/>
  <c r="F56"/>
  <c r="U55"/>
  <c r="O56"/>
  <c r="AI56"/>
  <c r="J55"/>
  <c r="C55"/>
  <c r="A59" l="1"/>
  <c r="O57"/>
  <c r="Y58"/>
  <c r="AF58"/>
  <c r="R58"/>
  <c r="AG58"/>
  <c r="AE58"/>
  <c r="Q57"/>
  <c r="D57"/>
  <c r="N57"/>
  <c r="F57"/>
  <c r="X58"/>
  <c r="AD57"/>
  <c r="AA58"/>
  <c r="K58"/>
  <c r="AE57"/>
  <c r="AA57"/>
  <c r="AC57"/>
  <c r="AI58"/>
  <c r="AG57"/>
  <c r="AH57"/>
  <c r="T58"/>
  <c r="V58"/>
  <c r="L58"/>
  <c r="AH58"/>
  <c r="I57"/>
  <c r="R57"/>
  <c r="G57"/>
  <c r="P58"/>
  <c r="I58"/>
  <c r="W58"/>
  <c r="Q58"/>
  <c r="O58"/>
  <c r="J57"/>
  <c r="L57"/>
  <c r="K57"/>
  <c r="AD58"/>
  <c r="Z57"/>
  <c r="V57"/>
  <c r="X57"/>
  <c r="AF57"/>
  <c r="N58"/>
  <c r="P57"/>
  <c r="B57"/>
  <c r="U57"/>
  <c r="S57"/>
  <c r="Z58"/>
  <c r="AI57"/>
  <c r="H58"/>
  <c r="E57"/>
  <c r="F58"/>
  <c r="G58"/>
  <c r="AC58"/>
  <c r="H57"/>
  <c r="U58"/>
  <c r="C58"/>
  <c r="AB58"/>
  <c r="C57"/>
  <c r="T57"/>
  <c r="J58"/>
  <c r="S58"/>
  <c r="AB57"/>
  <c r="M58"/>
  <c r="Y57"/>
  <c r="M57"/>
  <c r="W57"/>
  <c r="A61" l="1"/>
  <c r="N60"/>
  <c r="AA59"/>
  <c r="AC60"/>
  <c r="G60"/>
  <c r="P59"/>
  <c r="AE59"/>
  <c r="Z60"/>
  <c r="R60"/>
  <c r="L59"/>
  <c r="AF60"/>
  <c r="U59"/>
  <c r="T59"/>
  <c r="E59"/>
  <c r="AA60"/>
  <c r="G59"/>
  <c r="C59"/>
  <c r="P60"/>
  <c r="AG60"/>
  <c r="AD59"/>
  <c r="X60"/>
  <c r="I60"/>
  <c r="W60"/>
  <c r="V59"/>
  <c r="AB60"/>
  <c r="Y59"/>
  <c r="L60"/>
  <c r="F59"/>
  <c r="Z59"/>
  <c r="T60"/>
  <c r="AI60"/>
  <c r="Q60"/>
  <c r="K60"/>
  <c r="J59"/>
  <c r="R59"/>
  <c r="X59"/>
  <c r="N59"/>
  <c r="AF59"/>
  <c r="K59"/>
  <c r="H60"/>
  <c r="AH59"/>
  <c r="U60"/>
  <c r="M59"/>
  <c r="AD60"/>
  <c r="B59"/>
  <c r="AC59"/>
  <c r="S59"/>
  <c r="O59"/>
  <c r="J60"/>
  <c r="AI59"/>
  <c r="Y60"/>
  <c r="M60"/>
  <c r="V60"/>
  <c r="I59"/>
  <c r="S60"/>
  <c r="H59"/>
  <c r="D59"/>
  <c r="AB59"/>
  <c r="AG59"/>
  <c r="C60"/>
  <c r="AH60"/>
  <c r="W59"/>
  <c r="Q59"/>
  <c r="AE60"/>
  <c r="O60"/>
  <c r="F60"/>
  <c r="A63" l="1"/>
  <c r="F62"/>
  <c r="Y62"/>
  <c r="G61"/>
  <c r="AF61"/>
  <c r="AB61"/>
  <c r="AD61"/>
  <c r="L62"/>
  <c r="J62"/>
  <c r="X61"/>
  <c r="AI61"/>
  <c r="S62"/>
  <c r="H62"/>
  <c r="AA61"/>
  <c r="I62"/>
  <c r="AA62"/>
  <c r="U61"/>
  <c r="P61"/>
  <c r="C62"/>
  <c r="R61"/>
  <c r="AG61"/>
  <c r="Q61"/>
  <c r="V62"/>
  <c r="F61"/>
  <c r="S61"/>
  <c r="AI62"/>
  <c r="T61"/>
  <c r="N61"/>
  <c r="N62"/>
  <c r="M61"/>
  <c r="P62"/>
  <c r="H61"/>
  <c r="W62"/>
  <c r="AH61"/>
  <c r="T62"/>
  <c r="AF62"/>
  <c r="J61"/>
  <c r="K61"/>
  <c r="I61"/>
  <c r="M62"/>
  <c r="C61"/>
  <c r="AB62"/>
  <c r="AC61"/>
  <c r="Z62"/>
  <c r="W61"/>
  <c r="AG62"/>
  <c r="R62"/>
  <c r="K62"/>
  <c r="AD62"/>
  <c r="G62"/>
  <c r="Q62"/>
  <c r="Z61"/>
  <c r="AE61"/>
  <c r="U62"/>
  <c r="V61"/>
  <c r="Y61"/>
  <c r="AC62"/>
  <c r="E61"/>
  <c r="AH62"/>
  <c r="O61"/>
  <c r="L61"/>
  <c r="B61"/>
  <c r="D61"/>
  <c r="X62"/>
  <c r="O62"/>
  <c r="AE62"/>
  <c r="A65" l="1"/>
  <c r="U64"/>
  <c r="AA64"/>
  <c r="H63"/>
  <c r="F63"/>
  <c r="L64"/>
  <c r="V63"/>
  <c r="P63"/>
  <c r="U63"/>
  <c r="S63"/>
  <c r="AB64"/>
  <c r="K63"/>
  <c r="R64"/>
  <c r="W64"/>
  <c r="Z63"/>
  <c r="N64"/>
  <c r="AC63"/>
  <c r="P64"/>
  <c r="W63"/>
  <c r="J63"/>
  <c r="AB63"/>
  <c r="D63"/>
  <c r="T63"/>
  <c r="G64"/>
  <c r="F64"/>
  <c r="Q63"/>
  <c r="G63"/>
  <c r="B63"/>
  <c r="Y63"/>
  <c r="AG63"/>
  <c r="AF63"/>
  <c r="C63"/>
  <c r="N63"/>
  <c r="K64"/>
  <c r="T64"/>
  <c r="AD63"/>
  <c r="Z64"/>
  <c r="AI63"/>
  <c r="R63"/>
  <c r="AG64"/>
  <c r="I63"/>
  <c r="AI64"/>
  <c r="AH63"/>
  <c r="AC64"/>
  <c r="L63"/>
  <c r="AE64"/>
  <c r="J64"/>
  <c r="V64"/>
  <c r="I64"/>
  <c r="X63"/>
  <c r="Y64"/>
  <c r="M63"/>
  <c r="Q64"/>
  <c r="AE63"/>
  <c r="AD64"/>
  <c r="C64"/>
  <c r="S64"/>
  <c r="O64"/>
  <c r="H64"/>
  <c r="AF64"/>
  <c r="AA63"/>
  <c r="X64"/>
  <c r="M64"/>
  <c r="E63"/>
  <c r="O63"/>
  <c r="AH64"/>
  <c r="A67" l="1"/>
  <c r="T65"/>
  <c r="H65"/>
  <c r="AA66"/>
  <c r="F66"/>
  <c r="Y66"/>
  <c r="L66"/>
  <c r="T66"/>
  <c r="AB65"/>
  <c r="AI66"/>
  <c r="W65"/>
  <c r="AH66"/>
  <c r="AI65"/>
  <c r="Q66"/>
  <c r="AG66"/>
  <c r="X65"/>
  <c r="J66"/>
  <c r="Z65"/>
  <c r="G65"/>
  <c r="M66"/>
  <c r="K65"/>
  <c r="X66"/>
  <c r="R65"/>
  <c r="V65"/>
  <c r="AF65"/>
  <c r="P66"/>
  <c r="AC65"/>
  <c r="AH65"/>
  <c r="AE66"/>
  <c r="B65"/>
  <c r="AG65"/>
  <c r="S65"/>
  <c r="AD65"/>
  <c r="U65"/>
  <c r="P65"/>
  <c r="K66"/>
  <c r="I66"/>
  <c r="AA65"/>
  <c r="AD66"/>
  <c r="O66"/>
  <c r="R66"/>
  <c r="V66"/>
  <c r="AF66"/>
  <c r="J65"/>
  <c r="C65"/>
  <c r="E65"/>
  <c r="Y65"/>
  <c r="M65"/>
  <c r="F65"/>
  <c r="S66"/>
  <c r="AB66"/>
  <c r="AE65"/>
  <c r="N65"/>
  <c r="N66"/>
  <c r="W66"/>
  <c r="L65"/>
  <c r="U66"/>
  <c r="D65"/>
  <c r="C66"/>
  <c r="AC66"/>
  <c r="O65"/>
  <c r="G66"/>
  <c r="Q65"/>
  <c r="I65"/>
  <c r="Z66"/>
  <c r="H66"/>
  <c r="A69" l="1"/>
  <c r="Z68"/>
  <c r="W68"/>
  <c r="K68"/>
  <c r="B67"/>
  <c r="M67"/>
  <c r="Y67"/>
  <c r="AE67"/>
  <c r="Z67"/>
  <c r="C67"/>
  <c r="AG68"/>
  <c r="K67"/>
  <c r="AB68"/>
  <c r="AC68"/>
  <c r="D67"/>
  <c r="V68"/>
  <c r="P68"/>
  <c r="I68"/>
  <c r="N68"/>
  <c r="O67"/>
  <c r="H68"/>
  <c r="AH67"/>
  <c r="I67"/>
  <c r="J67"/>
  <c r="AC67"/>
  <c r="AD68"/>
  <c r="AD67"/>
  <c r="AI67"/>
  <c r="P67"/>
  <c r="E67"/>
  <c r="AA68"/>
  <c r="T68"/>
  <c r="X68"/>
  <c r="U68"/>
  <c r="L68"/>
  <c r="AA67"/>
  <c r="Q68"/>
  <c r="AI68"/>
  <c r="F67"/>
  <c r="R68"/>
  <c r="M68"/>
  <c r="T67"/>
  <c r="V67"/>
  <c r="S68"/>
  <c r="L67"/>
  <c r="O68"/>
  <c r="Y68"/>
  <c r="AB67"/>
  <c r="Q67"/>
  <c r="W67"/>
  <c r="R67"/>
  <c r="AF68"/>
  <c r="AH68"/>
  <c r="AE68"/>
  <c r="X67"/>
  <c r="S67"/>
  <c r="N67"/>
  <c r="H67"/>
  <c r="AG67"/>
  <c r="C68"/>
  <c r="J68"/>
  <c r="U67"/>
  <c r="G67"/>
  <c r="G68"/>
  <c r="AF67"/>
  <c r="F68"/>
  <c r="A71" l="1"/>
  <c r="S69"/>
  <c r="N69"/>
  <c r="AH70"/>
  <c r="O70"/>
  <c r="AF70"/>
  <c r="Z70"/>
  <c r="Z69"/>
  <c r="AI69"/>
  <c r="AF69"/>
  <c r="G69"/>
  <c r="AA70"/>
  <c r="X70"/>
  <c r="B69"/>
  <c r="J69"/>
  <c r="N70"/>
  <c r="G70"/>
  <c r="P70"/>
  <c r="AB70"/>
  <c r="J70"/>
  <c r="W70"/>
  <c r="L69"/>
  <c r="AH69"/>
  <c r="Q69"/>
  <c r="Y69"/>
  <c r="K70"/>
  <c r="U70"/>
  <c r="AG70"/>
  <c r="R69"/>
  <c r="T69"/>
  <c r="AD69"/>
  <c r="Y70"/>
  <c r="M69"/>
  <c r="AC70"/>
  <c r="V70"/>
  <c r="V69"/>
  <c r="H69"/>
  <c r="AI70"/>
  <c r="R70"/>
  <c r="AC69"/>
  <c r="P69"/>
  <c r="W69"/>
  <c r="O69"/>
  <c r="Q70"/>
  <c r="X69"/>
  <c r="C70"/>
  <c r="AG69"/>
  <c r="I69"/>
  <c r="AE70"/>
  <c r="AD70"/>
  <c r="AA69"/>
  <c r="F69"/>
  <c r="S70"/>
  <c r="L70"/>
  <c r="M70"/>
  <c r="C69"/>
  <c r="I70"/>
  <c r="AE69"/>
  <c r="H70"/>
  <c r="E69"/>
  <c r="D69"/>
  <c r="U69"/>
  <c r="F70"/>
  <c r="T70"/>
  <c r="AB69"/>
  <c r="K69"/>
  <c r="A73" l="1"/>
  <c r="W72"/>
  <c r="O71"/>
  <c r="AC72"/>
  <c r="Y72"/>
  <c r="J71"/>
  <c r="P71"/>
  <c r="M72"/>
  <c r="U72"/>
  <c r="H72"/>
  <c r="L71"/>
  <c r="Z71"/>
  <c r="X71"/>
  <c r="AH72"/>
  <c r="F72"/>
  <c r="N71"/>
  <c r="C71"/>
  <c r="AC71"/>
  <c r="K71"/>
  <c r="Z72"/>
  <c r="L72"/>
  <c r="V72"/>
  <c r="G72"/>
  <c r="AB71"/>
  <c r="C72"/>
  <c r="N72"/>
  <c r="S71"/>
  <c r="AB72"/>
  <c r="W71"/>
  <c r="AE71"/>
  <c r="K72"/>
  <c r="R71"/>
  <c r="AE72"/>
  <c r="T72"/>
  <c r="Y71"/>
  <c r="Q71"/>
  <c r="AI71"/>
  <c r="AG72"/>
  <c r="AA71"/>
  <c r="D71"/>
  <c r="B71"/>
  <c r="F71"/>
  <c r="O72"/>
  <c r="AD72"/>
  <c r="E71"/>
  <c r="X72"/>
  <c r="AD71"/>
  <c r="I71"/>
  <c r="R72"/>
  <c r="AF72"/>
  <c r="AH71"/>
  <c r="AF71"/>
  <c r="AA72"/>
  <c r="T71"/>
  <c r="P72"/>
  <c r="V71"/>
  <c r="G71"/>
  <c r="M71"/>
  <c r="AI72"/>
  <c r="AG71"/>
  <c r="Q72"/>
  <c r="J72"/>
  <c r="I72"/>
  <c r="U71"/>
  <c r="S72"/>
  <c r="H71"/>
  <c r="A75" l="1"/>
  <c r="W74"/>
  <c r="R74"/>
  <c r="AF73"/>
  <c r="M73"/>
  <c r="I73"/>
  <c r="C74"/>
  <c r="F74"/>
  <c r="AF74"/>
  <c r="AH73"/>
  <c r="M74"/>
  <c r="I74"/>
  <c r="U73"/>
  <c r="X73"/>
  <c r="H73"/>
  <c r="AE73"/>
  <c r="P73"/>
  <c r="AC74"/>
  <c r="J74"/>
  <c r="AC73"/>
  <c r="Y73"/>
  <c r="H74"/>
  <c r="U74"/>
  <c r="AD74"/>
  <c r="Q73"/>
  <c r="AA73"/>
  <c r="AE74"/>
  <c r="P74"/>
  <c r="N74"/>
  <c r="G73"/>
  <c r="L74"/>
  <c r="C73"/>
  <c r="B73"/>
  <c r="Z74"/>
  <c r="AG74"/>
  <c r="X74"/>
  <c r="K73"/>
  <c r="AI73"/>
  <c r="S73"/>
  <c r="AB74"/>
  <c r="V73"/>
  <c r="Q74"/>
  <c r="AI74"/>
  <c r="O73"/>
  <c r="J73"/>
  <c r="W73"/>
  <c r="Z73"/>
  <c r="R73"/>
  <c r="N73"/>
  <c r="T74"/>
  <c r="AD73"/>
  <c r="E73"/>
  <c r="S74"/>
  <c r="Y74"/>
  <c r="V74"/>
  <c r="K74"/>
  <c r="AA74"/>
  <c r="O74"/>
  <c r="AB73"/>
  <c r="G74"/>
  <c r="AG73"/>
  <c r="L73"/>
  <c r="T73"/>
  <c r="F73"/>
  <c r="D73"/>
  <c r="AH74"/>
  <c r="A77" l="1"/>
  <c r="H75"/>
  <c r="B75"/>
  <c r="G76"/>
  <c r="S75"/>
  <c r="Z75"/>
  <c r="U76"/>
  <c r="G75"/>
  <c r="AC75"/>
  <c r="R75"/>
  <c r="AH76"/>
  <c r="X76"/>
  <c r="AA75"/>
  <c r="I76"/>
  <c r="AE75"/>
  <c r="I75"/>
  <c r="O76"/>
  <c r="AB75"/>
  <c r="V76"/>
  <c r="T76"/>
  <c r="C75"/>
  <c r="F75"/>
  <c r="R76"/>
  <c r="L75"/>
  <c r="AD75"/>
  <c r="M76"/>
  <c r="S76"/>
  <c r="W76"/>
  <c r="AF76"/>
  <c r="AF75"/>
  <c r="AA76"/>
  <c r="O75"/>
  <c r="Z76"/>
  <c r="AI75"/>
  <c r="K76"/>
  <c r="P75"/>
  <c r="W75"/>
  <c r="U75"/>
  <c r="AI76"/>
  <c r="C76"/>
  <c r="Q76"/>
  <c r="AE76"/>
  <c r="T75"/>
  <c r="J76"/>
  <c r="E75"/>
  <c r="F76"/>
  <c r="AB76"/>
  <c r="K75"/>
  <c r="M75"/>
  <c r="D75"/>
  <c r="Y76"/>
  <c r="V75"/>
  <c r="H76"/>
  <c r="X75"/>
  <c r="J75"/>
  <c r="P76"/>
  <c r="Q75"/>
  <c r="AH75"/>
  <c r="AC76"/>
  <c r="L76"/>
  <c r="Y75"/>
  <c r="N75"/>
  <c r="N76"/>
  <c r="AG76"/>
  <c r="AG75"/>
  <c r="AD76"/>
  <c r="A79" l="1"/>
  <c r="F78"/>
  <c r="M78"/>
  <c r="I77"/>
  <c r="K77"/>
  <c r="AD77"/>
  <c r="AA77"/>
  <c r="J77"/>
  <c r="S77"/>
  <c r="O78"/>
  <c r="D77"/>
  <c r="Z77"/>
  <c r="G77"/>
  <c r="AE78"/>
  <c r="N77"/>
  <c r="AB78"/>
  <c r="AA78"/>
  <c r="U78"/>
  <c r="AI78"/>
  <c r="C78"/>
  <c r="Q77"/>
  <c r="R77"/>
  <c r="AH77"/>
  <c r="O77"/>
  <c r="G78"/>
  <c r="T77"/>
  <c r="L78"/>
  <c r="C77"/>
  <c r="V77"/>
  <c r="P78"/>
  <c r="AB77"/>
  <c r="AF77"/>
  <c r="AD78"/>
  <c r="AG78"/>
  <c r="H78"/>
  <c r="AE77"/>
  <c r="Z78"/>
  <c r="V78"/>
  <c r="X77"/>
  <c r="AH78"/>
  <c r="E77"/>
  <c r="W77"/>
  <c r="S78"/>
  <c r="F77"/>
  <c r="X78"/>
  <c r="M77"/>
  <c r="Q78"/>
  <c r="B77"/>
  <c r="W78"/>
  <c r="AG77"/>
  <c r="AI77"/>
  <c r="Y78"/>
  <c r="P77"/>
  <c r="T78"/>
  <c r="AC77"/>
  <c r="R78"/>
  <c r="AF78"/>
  <c r="N78"/>
  <c r="L77"/>
  <c r="J78"/>
  <c r="K78"/>
  <c r="H77"/>
  <c r="Y77"/>
  <c r="AC78"/>
  <c r="I78"/>
  <c r="U77"/>
  <c r="A81" l="1"/>
  <c r="J80"/>
  <c r="AG79"/>
  <c r="AI80"/>
  <c r="AF79"/>
  <c r="D79"/>
  <c r="P79"/>
  <c r="AI79"/>
  <c r="P80"/>
  <c r="H80"/>
  <c r="K79"/>
  <c r="AB80"/>
  <c r="AE80"/>
  <c r="Z79"/>
  <c r="AC80"/>
  <c r="E79"/>
  <c r="H79"/>
  <c r="W80"/>
  <c r="G80"/>
  <c r="B79"/>
  <c r="Y80"/>
  <c r="Y79"/>
  <c r="L79"/>
  <c r="C79"/>
  <c r="L80"/>
  <c r="R79"/>
  <c r="S79"/>
  <c r="Q80"/>
  <c r="AA79"/>
  <c r="I79"/>
  <c r="G79"/>
  <c r="O79"/>
  <c r="AG80"/>
  <c r="V79"/>
  <c r="X80"/>
  <c r="S80"/>
  <c r="AE79"/>
  <c r="R80"/>
  <c r="U80"/>
  <c r="N80"/>
  <c r="AA80"/>
  <c r="T80"/>
  <c r="AD80"/>
  <c r="AB79"/>
  <c r="AH80"/>
  <c r="I80"/>
  <c r="V80"/>
  <c r="W79"/>
  <c r="Z80"/>
  <c r="T79"/>
  <c r="X79"/>
  <c r="AH79"/>
  <c r="Q79"/>
  <c r="K80"/>
  <c r="N79"/>
  <c r="AC79"/>
  <c r="O80"/>
  <c r="F79"/>
  <c r="U79"/>
  <c r="C80"/>
  <c r="M80"/>
  <c r="J79"/>
  <c r="M79"/>
  <c r="AD79"/>
  <c r="AF80"/>
  <c r="F80"/>
  <c r="A83" l="1"/>
  <c r="Z82"/>
  <c r="W81"/>
  <c r="I82"/>
  <c r="E81"/>
  <c r="P81"/>
  <c r="R82"/>
  <c r="AI81"/>
  <c r="Q81"/>
  <c r="M81"/>
  <c r="AF81"/>
  <c r="N82"/>
  <c r="B81"/>
  <c r="V82"/>
  <c r="W82"/>
  <c r="X81"/>
  <c r="X82"/>
  <c r="F82"/>
  <c r="AI82"/>
  <c r="AB82"/>
  <c r="N81"/>
  <c r="AF82"/>
  <c r="H82"/>
  <c r="AA82"/>
  <c r="AH81"/>
  <c r="C81"/>
  <c r="R81"/>
  <c r="G81"/>
  <c r="AG82"/>
  <c r="AE81"/>
  <c r="J82"/>
  <c r="AC82"/>
  <c r="AC81"/>
  <c r="Y82"/>
  <c r="P82"/>
  <c r="T81"/>
  <c r="T82"/>
  <c r="L81"/>
  <c r="U82"/>
  <c r="I81"/>
  <c r="S82"/>
  <c r="U81"/>
  <c r="O82"/>
  <c r="M82"/>
  <c r="AG81"/>
  <c r="S81"/>
  <c r="AB81"/>
  <c r="AA81"/>
  <c r="D81"/>
  <c r="L82"/>
  <c r="J81"/>
  <c r="F81"/>
  <c r="V81"/>
  <c r="C82"/>
  <c r="Q82"/>
  <c r="K81"/>
  <c r="H81"/>
  <c r="Y81"/>
  <c r="K82"/>
  <c r="AD82"/>
  <c r="AD81"/>
  <c r="O81"/>
  <c r="G82"/>
  <c r="AH82"/>
  <c r="Z81"/>
  <c r="AE82"/>
  <c r="A85" l="1"/>
  <c r="J83"/>
  <c r="H83"/>
  <c r="O83"/>
  <c r="M83"/>
  <c r="R83"/>
  <c r="D83"/>
  <c r="B83"/>
  <c r="U84"/>
  <c r="S84"/>
  <c r="AF83"/>
  <c r="AG84"/>
  <c r="X83"/>
  <c r="M84"/>
  <c r="E83"/>
  <c r="P83"/>
  <c r="U83"/>
  <c r="T83"/>
  <c r="AD84"/>
  <c r="Z84"/>
  <c r="L84"/>
  <c r="AE83"/>
  <c r="Y83"/>
  <c r="L83"/>
  <c r="O84"/>
  <c r="N83"/>
  <c r="X84"/>
  <c r="J84"/>
  <c r="AA83"/>
  <c r="AC84"/>
  <c r="AI84"/>
  <c r="AE84"/>
  <c r="F84"/>
  <c r="I83"/>
  <c r="AH84"/>
  <c r="C83"/>
  <c r="Z83"/>
  <c r="F83"/>
  <c r="AH83"/>
  <c r="AB83"/>
  <c r="T84"/>
  <c r="P84"/>
  <c r="N84"/>
  <c r="Q83"/>
  <c r="S83"/>
  <c r="AB84"/>
  <c r="K83"/>
  <c r="C84"/>
  <c r="AF84"/>
  <c r="Y84"/>
  <c r="Q84"/>
  <c r="AA84"/>
  <c r="AG83"/>
  <c r="I84"/>
  <c r="AC83"/>
  <c r="W84"/>
  <c r="R84"/>
  <c r="V83"/>
  <c r="V84"/>
  <c r="G84"/>
  <c r="W83"/>
  <c r="H84"/>
  <c r="AI83"/>
  <c r="G83"/>
  <c r="AD83"/>
  <c r="K84"/>
  <c r="A87" l="1"/>
  <c r="B85"/>
  <c r="J86"/>
  <c r="AI86"/>
  <c r="AG85"/>
  <c r="Q85"/>
  <c r="F86"/>
  <c r="AG86"/>
  <c r="AH86"/>
  <c r="N86"/>
  <c r="AD86"/>
  <c r="P85"/>
  <c r="K86"/>
  <c r="K85"/>
  <c r="U86"/>
  <c r="S86"/>
  <c r="X85"/>
  <c r="AI85"/>
  <c r="C85"/>
  <c r="E85"/>
  <c r="X86"/>
  <c r="R86"/>
  <c r="Y86"/>
  <c r="F85"/>
  <c r="S85"/>
  <c r="C86"/>
  <c r="AC86"/>
  <c r="AB86"/>
  <c r="M85"/>
  <c r="W85"/>
  <c r="AF86"/>
  <c r="G86"/>
  <c r="AA86"/>
  <c r="U85"/>
  <c r="I86"/>
  <c r="P86"/>
  <c r="L86"/>
  <c r="W86"/>
  <c r="O86"/>
  <c r="O85"/>
  <c r="V85"/>
  <c r="Y85"/>
  <c r="I85"/>
  <c r="T85"/>
  <c r="T86"/>
  <c r="AB85"/>
  <c r="V86"/>
  <c r="AH85"/>
  <c r="Z85"/>
  <c r="H85"/>
  <c r="AC85"/>
  <c r="Q86"/>
  <c r="G85"/>
  <c r="AF85"/>
  <c r="Z86"/>
  <c r="AE85"/>
  <c r="J85"/>
  <c r="D85"/>
  <c r="AE86"/>
  <c r="R85"/>
  <c r="L85"/>
  <c r="AD85"/>
  <c r="AA85"/>
  <c r="H86"/>
  <c r="N85"/>
  <c r="M86"/>
  <c r="A89" l="1"/>
  <c r="K87"/>
  <c r="S88"/>
  <c r="L88"/>
  <c r="Q87"/>
  <c r="W88"/>
  <c r="U87"/>
  <c r="V87"/>
  <c r="AC88"/>
  <c r="X88"/>
  <c r="H88"/>
  <c r="G87"/>
  <c r="O88"/>
  <c r="Y87"/>
  <c r="M87"/>
  <c r="M88"/>
  <c r="AF87"/>
  <c r="AI87"/>
  <c r="S87"/>
  <c r="K88"/>
  <c r="N88"/>
  <c r="J87"/>
  <c r="AD87"/>
  <c r="L87"/>
  <c r="AI88"/>
  <c r="F87"/>
  <c r="T88"/>
  <c r="AB87"/>
  <c r="AH87"/>
  <c r="V88"/>
  <c r="AA88"/>
  <c r="B87"/>
  <c r="U88"/>
  <c r="G88"/>
  <c r="H87"/>
  <c r="AD88"/>
  <c r="AC87"/>
  <c r="AB88"/>
  <c r="AA87"/>
  <c r="Z87"/>
  <c r="F88"/>
  <c r="T87"/>
  <c r="AH88"/>
  <c r="D87"/>
  <c r="E87"/>
  <c r="Y88"/>
  <c r="AG88"/>
  <c r="N87"/>
  <c r="R87"/>
  <c r="C87"/>
  <c r="R88"/>
  <c r="AG87"/>
  <c r="P87"/>
  <c r="J88"/>
  <c r="AE88"/>
  <c r="AE87"/>
  <c r="AF88"/>
  <c r="C88"/>
  <c r="W87"/>
  <c r="X87"/>
  <c r="P88"/>
  <c r="I87"/>
  <c r="Q88"/>
  <c r="Z88"/>
  <c r="O87"/>
  <c r="I88"/>
  <c r="A91" l="1"/>
  <c r="U89"/>
  <c r="AD89"/>
  <c r="Y89"/>
  <c r="M89"/>
  <c r="O90"/>
  <c r="L89"/>
  <c r="H90"/>
  <c r="Z90"/>
  <c r="O89"/>
  <c r="I90"/>
  <c r="AA90"/>
  <c r="AG89"/>
  <c r="AE90"/>
  <c r="D89"/>
  <c r="K90"/>
  <c r="AD90"/>
  <c r="B89"/>
  <c r="Y90"/>
  <c r="M90"/>
  <c r="P90"/>
  <c r="AF89"/>
  <c r="E89"/>
  <c r="H89"/>
  <c r="Q90"/>
  <c r="J90"/>
  <c r="N89"/>
  <c r="L90"/>
  <c r="N90"/>
  <c r="U90"/>
  <c r="X90"/>
  <c r="AI90"/>
  <c r="AB89"/>
  <c r="C90"/>
  <c r="P89"/>
  <c r="F90"/>
  <c r="S89"/>
  <c r="AF90"/>
  <c r="R90"/>
  <c r="K89"/>
  <c r="X89"/>
  <c r="J89"/>
  <c r="G89"/>
  <c r="C89"/>
  <c r="W90"/>
  <c r="S90"/>
  <c r="AC90"/>
  <c r="V90"/>
  <c r="V89"/>
  <c r="AC89"/>
  <c r="T90"/>
  <c r="I89"/>
  <c r="AB90"/>
  <c r="G90"/>
  <c r="AE89"/>
  <c r="AA89"/>
  <c r="Q89"/>
  <c r="Z89"/>
  <c r="R89"/>
  <c r="AG90"/>
  <c r="AI89"/>
  <c r="F89"/>
  <c r="T89"/>
  <c r="AH89"/>
  <c r="W89"/>
  <c r="AH90"/>
  <c r="A93" l="1"/>
  <c r="J92"/>
  <c r="G92"/>
  <c r="AE91"/>
  <c r="F91"/>
  <c r="V91"/>
  <c r="R92"/>
  <c r="M92"/>
  <c r="J91"/>
  <c r="I92"/>
  <c r="Q91"/>
  <c r="N91"/>
  <c r="O92"/>
  <c r="C91"/>
  <c r="AD92"/>
  <c r="T92"/>
  <c r="D91"/>
  <c r="W91"/>
  <c r="B91"/>
  <c r="E91"/>
  <c r="S91"/>
  <c r="Z91"/>
  <c r="AH92"/>
  <c r="H92"/>
  <c r="AA92"/>
  <c r="K91"/>
  <c r="T91"/>
  <c r="Z92"/>
  <c r="AA91"/>
  <c r="M91"/>
  <c r="AI91"/>
  <c r="X91"/>
  <c r="AF92"/>
  <c r="AF91"/>
  <c r="I91"/>
  <c r="L91"/>
  <c r="F92"/>
  <c r="AI92"/>
  <c r="S92"/>
  <c r="L92"/>
  <c r="Y91"/>
  <c r="Q92"/>
  <c r="K92"/>
  <c r="R91"/>
  <c r="N92"/>
  <c r="C92"/>
  <c r="P91"/>
  <c r="W92"/>
  <c r="AG92"/>
  <c r="U91"/>
  <c r="X92"/>
  <c r="H91"/>
  <c r="AG91"/>
  <c r="O91"/>
  <c r="Y92"/>
  <c r="G91"/>
  <c r="P92"/>
  <c r="AB92"/>
  <c r="AE92"/>
  <c r="AH91"/>
  <c r="AC92"/>
  <c r="U92"/>
  <c r="V92"/>
  <c r="AB91"/>
  <c r="AD91"/>
  <c r="AC91"/>
  <c r="V94" l="1"/>
  <c r="AE94"/>
  <c r="O94"/>
  <c r="AG94"/>
  <c r="J93"/>
  <c r="O93"/>
  <c r="U93"/>
  <c r="F93"/>
  <c r="L93"/>
  <c r="R93"/>
  <c r="AC94"/>
  <c r="E93"/>
  <c r="W94"/>
  <c r="X93"/>
  <c r="AB93"/>
  <c r="G94"/>
  <c r="Y94"/>
  <c r="N94"/>
  <c r="K94"/>
  <c r="AD94"/>
  <c r="Y93"/>
  <c r="M93"/>
  <c r="AD93"/>
  <c r="Z94"/>
  <c r="P94"/>
  <c r="N93"/>
  <c r="S94"/>
  <c r="H93"/>
  <c r="S93"/>
  <c r="B93"/>
  <c r="AB94"/>
  <c r="AC93"/>
  <c r="AI93"/>
  <c r="F94"/>
  <c r="U94"/>
  <c r="D93"/>
  <c r="J94"/>
  <c r="W93"/>
  <c r="H94"/>
  <c r="AG93"/>
  <c r="V93"/>
  <c r="AA93"/>
  <c r="R94"/>
  <c r="I93"/>
  <c r="X94"/>
  <c r="Q93"/>
  <c r="T93"/>
  <c r="K93"/>
  <c r="AH94"/>
  <c r="AH93"/>
  <c r="I94"/>
  <c r="L94"/>
  <c r="AA94"/>
  <c r="AI94"/>
  <c r="AE93"/>
  <c r="T94"/>
  <c r="C93"/>
  <c r="AF94"/>
  <c r="Q94"/>
  <c r="Z93"/>
  <c r="M94"/>
  <c r="AF93"/>
  <c r="C94"/>
  <c r="G93"/>
  <c r="P93"/>
</calcChain>
</file>

<file path=xl/sharedStrings.xml><?xml version="1.0" encoding="utf-8"?>
<sst xmlns="http://schemas.openxmlformats.org/spreadsheetml/2006/main" count="157" uniqueCount="68">
  <si>
    <t>poř.</t>
  </si>
  <si>
    <t>jméno</t>
  </si>
  <si>
    <t>poř</t>
  </si>
  <si>
    <t>oddíl</t>
  </si>
  <si>
    <t>body</t>
  </si>
  <si>
    <t>kód</t>
  </si>
  <si>
    <t>roč.</t>
  </si>
  <si>
    <t>poč.záv.</t>
  </si>
  <si>
    <t>g</t>
  </si>
  <si>
    <t>totrank</t>
  </si>
  <si>
    <t>rank-kod</t>
  </si>
  <si>
    <t>suma</t>
  </si>
  <si>
    <t>jméno / klub</t>
  </si>
  <si>
    <t>prům</t>
  </si>
  <si>
    <t xml:space="preserve">aktualizace ke dni : </t>
  </si>
  <si>
    <t>Průběžné pořadí</t>
  </si>
  <si>
    <t>SKI KLUB Harrachov</t>
  </si>
  <si>
    <t>SK JEŠTĚD Liberec</t>
  </si>
  <si>
    <t>SOKOL Kozlovice</t>
  </si>
  <si>
    <t>Jalůvka Jakub</t>
  </si>
  <si>
    <t>Matušínský Lukáš</t>
  </si>
  <si>
    <t>LSK Lomnice n. Pop.</t>
  </si>
  <si>
    <t>SK Nové Město n. M.</t>
  </si>
  <si>
    <t>TJ Frenštát p. R.</t>
  </si>
  <si>
    <t>Černý Jiří</t>
  </si>
  <si>
    <t>LK Osek</t>
  </si>
  <si>
    <t>Hnyk Jakub</t>
  </si>
  <si>
    <t>Tajč Matyáš</t>
  </si>
  <si>
    <t>JKL Desná</t>
  </si>
  <si>
    <t>Dostalík Hynek</t>
  </si>
  <si>
    <t>Hanák Tom</t>
  </si>
  <si>
    <t>Fiurášek Jan</t>
  </si>
  <si>
    <t>Šusta Jakub</t>
  </si>
  <si>
    <t>Fefrčík Zdeněk</t>
  </si>
  <si>
    <t>Hrdina Jáchym</t>
  </si>
  <si>
    <t>Jeřábek Lukáš</t>
  </si>
  <si>
    <t>Peštová Daniela</t>
  </si>
  <si>
    <t>Fiala Enrico</t>
  </si>
  <si>
    <t>Hollmanová Eva</t>
  </si>
  <si>
    <t>Heřman Tomáš</t>
  </si>
  <si>
    <t>Petráš Matěj</t>
  </si>
  <si>
    <t>Sedláček Tomáš</t>
  </si>
  <si>
    <t>Krpec Jakub</t>
  </si>
  <si>
    <t>TJ TŽ Třinec</t>
  </si>
  <si>
    <t>Geryk Adam</t>
  </si>
  <si>
    <t>Milerski Jan</t>
  </si>
  <si>
    <t>Byrtus Tobiáš</t>
  </si>
  <si>
    <t>Lukeš Dominik</t>
  </si>
  <si>
    <t>Skoupý Matěj</t>
  </si>
  <si>
    <t>LETNÍ SERIÁL MČR ve skoku na lyžích 2016</t>
  </si>
  <si>
    <t>MC Lomnice/P, K27 - 20.8.2016</t>
  </si>
  <si>
    <t>Škorpil Marek</t>
  </si>
  <si>
    <t>Buchar Josef</t>
  </si>
  <si>
    <t>Kabeláč Šimon</t>
  </si>
  <si>
    <t>Prokůpek Tobiáš</t>
  </si>
  <si>
    <t>Sadvarová Tereza</t>
  </si>
  <si>
    <t>Merendová Sára</t>
  </si>
  <si>
    <t>Macák Tadeáš</t>
  </si>
  <si>
    <t>MČR Desná,  K24 - 1.10.2016</t>
  </si>
  <si>
    <t>Parma Matyáš</t>
  </si>
  <si>
    <t>Nejedlová Natálka</t>
  </si>
  <si>
    <t>MČR Frenštát p.R. K21 - 8.10.2016</t>
  </si>
  <si>
    <t>MČR Rožnov p.R. K15 - 09.10.2016</t>
  </si>
  <si>
    <t>kategorie žáci / žačky 9 + 10 (ročník 2007 a ml.)</t>
  </si>
  <si>
    <t>Bernát Jan</t>
  </si>
  <si>
    <t>Baier Jan</t>
  </si>
  <si>
    <t>Dukla Frenštát p.R.</t>
  </si>
  <si>
    <t xml:space="preserve"> 09.10.2016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</si>
</sst>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&quot;.&quot;"/>
  </numFmts>
  <fonts count="20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i/>
      <sz val="10"/>
      <name val="Arial"/>
      <family val="2"/>
      <charset val="238"/>
    </font>
    <font>
      <b/>
      <sz val="9"/>
      <name val="Arial CE"/>
      <charset val="238"/>
    </font>
    <font>
      <b/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0" fillId="0" borderId="3" xfId="0" applyBorder="1"/>
    <xf numFmtId="0" fontId="1" fillId="0" borderId="0" xfId="0" applyFont="1"/>
    <xf numFmtId="0" fontId="12" fillId="0" borderId="0" xfId="0" applyFont="1"/>
    <xf numFmtId="0" fontId="13" fillId="0" borderId="0" xfId="0" applyFont="1"/>
    <xf numFmtId="1" fontId="10" fillId="2" borderId="3" xfId="13" applyNumberFormat="1" applyFont="1" applyFill="1" applyBorder="1" applyAlignment="1"/>
    <xf numFmtId="0" fontId="6" fillId="2" borderId="3" xfId="13" applyFont="1" applyFill="1" applyBorder="1"/>
    <xf numFmtId="0" fontId="8" fillId="0" borderId="1" xfId="13" applyFont="1" applyBorder="1" applyAlignment="1">
      <alignment horizontal="right"/>
    </xf>
    <xf numFmtId="0" fontId="14" fillId="0" borderId="4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0" xfId="0" applyFo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3" xfId="0" applyFont="1" applyFill="1" applyBorder="1"/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6" xfId="13" applyFont="1" applyBorder="1"/>
    <xf numFmtId="0" fontId="8" fillId="0" borderId="6" xfId="13" applyFont="1" applyBorder="1" applyAlignment="1">
      <alignment horizontal="right"/>
    </xf>
    <xf numFmtId="0" fontId="8" fillId="0" borderId="1" xfId="13" applyFont="1" applyBorder="1"/>
    <xf numFmtId="166" fontId="8" fillId="0" borderId="1" xfId="13" applyNumberFormat="1" applyFont="1" applyBorder="1" applyAlignment="1">
      <alignment horizontal="center"/>
    </xf>
    <xf numFmtId="3" fontId="6" fillId="2" borderId="3" xfId="1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6" fillId="3" borderId="3" xfId="13" applyNumberFormat="1" applyFont="1" applyFill="1" applyBorder="1" applyAlignment="1">
      <alignment horizontal="center"/>
    </xf>
    <xf numFmtId="1" fontId="8" fillId="0" borderId="6" xfId="13" applyNumberFormat="1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6" fillId="2" borderId="3" xfId="13" applyNumberFormat="1" applyFont="1" applyFill="1" applyBorder="1" applyAlignment="1">
      <alignment horizontal="right"/>
    </xf>
    <xf numFmtId="0" fontId="17" fillId="0" borderId="0" xfId="0" applyFont="1"/>
    <xf numFmtId="164" fontId="8" fillId="0" borderId="6" xfId="13" applyNumberFormat="1" applyFont="1" applyBorder="1" applyAlignment="1">
      <alignment horizontal="center"/>
    </xf>
    <xf numFmtId="0" fontId="17" fillId="0" borderId="0" xfId="0" applyFont="1" applyAlignment="1">
      <alignment horizontal="center" vertical="top" textRotation="90"/>
    </xf>
    <xf numFmtId="164" fontId="0" fillId="0" borderId="0" xfId="0" applyNumberFormat="1"/>
    <xf numFmtId="0" fontId="18" fillId="2" borderId="3" xfId="13" applyFont="1" applyFill="1" applyBorder="1"/>
    <xf numFmtId="1" fontId="10" fillId="4" borderId="3" xfId="13" applyNumberFormat="1" applyFont="1" applyFill="1" applyBorder="1" applyAlignment="1"/>
    <xf numFmtId="165" fontId="6" fillId="4" borderId="3" xfId="13" applyNumberFormat="1" applyFont="1" applyFill="1" applyBorder="1" applyAlignment="1">
      <alignment horizontal="right"/>
    </xf>
    <xf numFmtId="164" fontId="6" fillId="4" borderId="3" xfId="13" applyNumberFormat="1" applyFont="1" applyFill="1" applyBorder="1" applyAlignment="1">
      <alignment horizontal="right"/>
    </xf>
    <xf numFmtId="1" fontId="6" fillId="4" borderId="3" xfId="13" applyNumberFormat="1" applyFont="1" applyFill="1" applyBorder="1" applyAlignment="1">
      <alignment horizontal="right"/>
    </xf>
    <xf numFmtId="14" fontId="11" fillId="0" borderId="0" xfId="0" applyNumberFormat="1" applyFont="1"/>
    <xf numFmtId="0" fontId="19" fillId="0" borderId="0" xfId="0" applyFont="1" applyAlignment="1">
      <alignment horizontal="center" vertical="center" textRotation="90"/>
    </xf>
    <xf numFmtId="0" fontId="17" fillId="0" borderId="0" xfId="0" applyFont="1" applyAlignment="1">
      <alignment horizontal="center" vertical="center" textRotation="90"/>
    </xf>
    <xf numFmtId="1" fontId="4" fillId="0" borderId="6" xfId="13" applyNumberFormat="1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1" fontId="4" fillId="0" borderId="1" xfId="13" applyNumberFormat="1" applyFont="1" applyBorder="1" applyAlignment="1">
      <alignment vertical="center"/>
    </xf>
    <xf numFmtId="0" fontId="4" fillId="0" borderId="3" xfId="13" applyFont="1" applyBorder="1" applyAlignment="1">
      <alignment vertical="center"/>
    </xf>
    <xf numFmtId="164" fontId="16" fillId="0" borderId="6" xfId="13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</cellXfs>
  <cellStyles count="14">
    <cellStyle name="normální" xfId="0" builtinId="0"/>
    <cellStyle name="normální 2" xfId="1"/>
    <cellStyle name="normální 2 2" xfId="2"/>
    <cellStyle name="normální 2 3" xfId="3"/>
    <cellStyle name="normální 2 4" xfId="4"/>
    <cellStyle name="normální 2 5" xfId="5"/>
    <cellStyle name="normální 3" xfId="6"/>
    <cellStyle name="normální 3 2" xfId="7"/>
    <cellStyle name="normální 4" xfId="8"/>
    <cellStyle name="normální 4 2" xfId="9"/>
    <cellStyle name="normální 5 2" xfId="10"/>
    <cellStyle name="normální 5 3" xfId="11"/>
    <cellStyle name="normální 5 4" xfId="12"/>
    <cellStyle name="normální_pž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czech-ski.com/img/partneri/skok-na-lyzich/fcc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</xdr:colOff>
      <xdr:row>0</xdr:row>
      <xdr:rowOff>0</xdr:rowOff>
    </xdr:from>
    <xdr:to>
      <xdr:col>5</xdr:col>
      <xdr:colOff>298450</xdr:colOff>
      <xdr:row>5</xdr:row>
      <xdr:rowOff>139700</xdr:rowOff>
    </xdr:to>
    <xdr:pic>
      <xdr:nvPicPr>
        <xdr:cNvPr id="2049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4050" y="0"/>
          <a:ext cx="23495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14</xdr:row>
      <xdr:rowOff>165100</xdr:rowOff>
    </xdr:from>
    <xdr:to>
      <xdr:col>4</xdr:col>
      <xdr:colOff>317500</xdr:colOff>
      <xdr:row>14</xdr:row>
      <xdr:rowOff>1854200</xdr:rowOff>
    </xdr:to>
    <xdr:pic>
      <xdr:nvPicPr>
        <xdr:cNvPr id="2050" name="Picture 1" descr="http://www.czech-ski.com/img/partneri/skok-na-lyzich/fcc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2171700"/>
          <a:ext cx="207645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J58"/>
  <sheetViews>
    <sheetView topLeftCell="G19" zoomScale="120" zoomScaleNormal="120" workbookViewId="0">
      <selection activeCell="R39" sqref="R39:AV40"/>
    </sheetView>
  </sheetViews>
  <sheetFormatPr defaultRowHeight="12.75"/>
  <cols>
    <col min="1" max="1" width="4.42578125" hidden="1" customWidth="1"/>
    <col min="2" max="2" width="3.5703125" hidden="1" customWidth="1"/>
    <col min="3" max="5" width="3.42578125" hidden="1" customWidth="1"/>
    <col min="6" max="6" width="3.42578125" style="21" hidden="1" customWidth="1"/>
    <col min="7" max="7" width="4.28515625" style="22" customWidth="1"/>
    <col min="8" max="8" width="16.28515625" style="21" customWidth="1"/>
    <col min="9" max="9" width="11.5703125" style="21" customWidth="1"/>
    <col min="10" max="10" width="5" style="36" customWidth="1"/>
    <col min="11" max="11" width="4.140625" style="22" customWidth="1"/>
    <col min="12" max="12" width="7.5703125" style="21" customWidth="1"/>
    <col min="13" max="13" width="7.42578125" style="3" customWidth="1"/>
    <col min="14" max="14" width="5.7109375" style="9" customWidth="1"/>
    <col min="15" max="18" width="6" style="6" customWidth="1"/>
    <col min="19" max="44" width="6" style="6" hidden="1" customWidth="1"/>
    <col min="45" max="45" width="6.42578125" style="6" customWidth="1"/>
    <col min="46" max="74" width="6" style="6" customWidth="1"/>
    <col min="75" max="114" width="9.140625" style="32" customWidth="1"/>
  </cols>
  <sheetData>
    <row r="2" spans="1:74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 s="35">
        <v>10</v>
      </c>
      <c r="K2">
        <v>11</v>
      </c>
      <c r="L2">
        <v>12</v>
      </c>
      <c r="M2">
        <v>13</v>
      </c>
      <c r="N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>
        <v>25</v>
      </c>
      <c r="Z2" s="32">
        <v>26</v>
      </c>
      <c r="AA2" s="32">
        <v>27</v>
      </c>
      <c r="AB2" s="32">
        <v>28</v>
      </c>
      <c r="AC2" s="32">
        <v>29</v>
      </c>
      <c r="AD2" s="32">
        <v>30</v>
      </c>
      <c r="AE2" s="32">
        <v>31</v>
      </c>
      <c r="AF2" s="32">
        <v>32</v>
      </c>
      <c r="AG2" s="32">
        <v>33</v>
      </c>
      <c r="AH2" s="32">
        <v>34</v>
      </c>
      <c r="AI2" s="32">
        <v>35</v>
      </c>
      <c r="AJ2" s="32">
        <v>36</v>
      </c>
      <c r="AK2" s="32">
        <v>37</v>
      </c>
      <c r="AL2" s="32">
        <v>38</v>
      </c>
      <c r="AM2" s="32">
        <v>39</v>
      </c>
      <c r="AN2" s="32">
        <v>40</v>
      </c>
      <c r="AO2" s="32">
        <v>41</v>
      </c>
      <c r="AP2" s="32">
        <v>42</v>
      </c>
      <c r="AQ2" s="32">
        <v>43</v>
      </c>
      <c r="AR2" s="32">
        <v>44</v>
      </c>
      <c r="AS2" s="32">
        <v>45</v>
      </c>
      <c r="AT2" s="32">
        <v>46</v>
      </c>
      <c r="AU2" s="32">
        <v>47</v>
      </c>
      <c r="AV2" s="32">
        <v>48</v>
      </c>
      <c r="AW2" s="32">
        <v>49</v>
      </c>
      <c r="AX2" s="32">
        <v>50</v>
      </c>
      <c r="AY2" s="32">
        <v>51</v>
      </c>
      <c r="AZ2" s="32">
        <v>52</v>
      </c>
      <c r="BA2" s="32">
        <v>53</v>
      </c>
      <c r="BB2" s="32">
        <v>54</v>
      </c>
      <c r="BC2" s="32">
        <v>55</v>
      </c>
      <c r="BD2" s="32">
        <v>56</v>
      </c>
      <c r="BE2" s="32">
        <v>57</v>
      </c>
      <c r="BF2" s="32">
        <v>58</v>
      </c>
      <c r="BG2" s="32">
        <v>59</v>
      </c>
      <c r="BH2" s="32">
        <v>60</v>
      </c>
      <c r="BI2" s="32">
        <v>61</v>
      </c>
      <c r="BJ2" s="32">
        <v>62</v>
      </c>
      <c r="BK2" s="32">
        <v>63</v>
      </c>
      <c r="BL2" s="32">
        <v>64</v>
      </c>
      <c r="BM2" s="32">
        <v>65</v>
      </c>
      <c r="BN2" s="32">
        <v>66</v>
      </c>
      <c r="BO2" s="32">
        <v>67</v>
      </c>
      <c r="BP2" s="32">
        <v>68</v>
      </c>
      <c r="BQ2" s="32">
        <v>69</v>
      </c>
      <c r="BR2" s="32">
        <v>70</v>
      </c>
      <c r="BS2" s="32">
        <v>71</v>
      </c>
      <c r="BT2" s="32">
        <v>72</v>
      </c>
      <c r="BU2" s="32">
        <v>73</v>
      </c>
      <c r="BV2" s="32">
        <v>74</v>
      </c>
    </row>
    <row r="3" spans="1:74" ht="13.5" thickBot="1"/>
    <row r="4" spans="1:74" ht="13.5" thickBot="1">
      <c r="O4" s="8">
        <v>1</v>
      </c>
      <c r="P4" s="8">
        <f>+O4+1</f>
        <v>2</v>
      </c>
      <c r="Q4" s="8">
        <f t="shared" ref="Q4:AI4" si="0">+P4+1</f>
        <v>3</v>
      </c>
      <c r="R4" s="8">
        <f t="shared" si="0"/>
        <v>4</v>
      </c>
      <c r="S4" s="8">
        <f t="shared" si="0"/>
        <v>5</v>
      </c>
      <c r="T4" s="8">
        <f t="shared" si="0"/>
        <v>6</v>
      </c>
      <c r="U4" s="8">
        <f t="shared" si="0"/>
        <v>7</v>
      </c>
      <c r="V4" s="8">
        <f t="shared" si="0"/>
        <v>8</v>
      </c>
      <c r="W4" s="8">
        <f t="shared" si="0"/>
        <v>9</v>
      </c>
      <c r="X4" s="8">
        <f t="shared" si="0"/>
        <v>10</v>
      </c>
      <c r="Y4" s="8">
        <f t="shared" si="0"/>
        <v>11</v>
      </c>
      <c r="Z4" s="8">
        <f t="shared" si="0"/>
        <v>12</v>
      </c>
      <c r="AA4" s="8">
        <f t="shared" si="0"/>
        <v>13</v>
      </c>
      <c r="AB4" s="8">
        <f t="shared" si="0"/>
        <v>14</v>
      </c>
      <c r="AC4" s="8">
        <f t="shared" si="0"/>
        <v>15</v>
      </c>
      <c r="AD4" s="8">
        <f t="shared" si="0"/>
        <v>16</v>
      </c>
      <c r="AE4" s="8">
        <f t="shared" si="0"/>
        <v>17</v>
      </c>
      <c r="AF4" s="8">
        <f t="shared" si="0"/>
        <v>18</v>
      </c>
      <c r="AG4" s="8">
        <f t="shared" si="0"/>
        <v>19</v>
      </c>
      <c r="AH4" s="8">
        <f t="shared" si="0"/>
        <v>20</v>
      </c>
      <c r="AI4" s="8">
        <f t="shared" si="0"/>
        <v>21</v>
      </c>
      <c r="AJ4" s="8">
        <f t="shared" ref="AJ4:AR4" si="1">+AI4+1</f>
        <v>22</v>
      </c>
      <c r="AK4" s="8">
        <f t="shared" si="1"/>
        <v>23</v>
      </c>
      <c r="AL4" s="8">
        <f t="shared" si="1"/>
        <v>24</v>
      </c>
      <c r="AM4" s="8">
        <f t="shared" si="1"/>
        <v>25</v>
      </c>
      <c r="AN4" s="8">
        <f t="shared" si="1"/>
        <v>26</v>
      </c>
      <c r="AO4" s="8">
        <f t="shared" si="1"/>
        <v>27</v>
      </c>
      <c r="AP4" s="8">
        <f t="shared" si="1"/>
        <v>28</v>
      </c>
      <c r="AQ4" s="8">
        <f t="shared" si="1"/>
        <v>29</v>
      </c>
      <c r="AR4" s="8">
        <f t="shared" si="1"/>
        <v>30</v>
      </c>
      <c r="AS4" s="8">
        <v>1</v>
      </c>
      <c r="AT4" s="8">
        <f>+AS4+1</f>
        <v>2</v>
      </c>
      <c r="AU4" s="8">
        <f t="shared" ref="AU4:BM4" si="2">+AT4+1</f>
        <v>3</v>
      </c>
      <c r="AV4" s="8">
        <f t="shared" si="2"/>
        <v>4</v>
      </c>
      <c r="AW4" s="8">
        <f t="shared" si="2"/>
        <v>5</v>
      </c>
      <c r="AX4" s="8">
        <f t="shared" si="2"/>
        <v>6</v>
      </c>
      <c r="AY4" s="8">
        <f t="shared" si="2"/>
        <v>7</v>
      </c>
      <c r="AZ4" s="8">
        <f t="shared" si="2"/>
        <v>8</v>
      </c>
      <c r="BA4" s="8">
        <f t="shared" si="2"/>
        <v>9</v>
      </c>
      <c r="BB4" s="8">
        <f t="shared" si="2"/>
        <v>10</v>
      </c>
      <c r="BC4" s="8">
        <f t="shared" si="2"/>
        <v>11</v>
      </c>
      <c r="BD4" s="8">
        <f t="shared" si="2"/>
        <v>12</v>
      </c>
      <c r="BE4" s="8">
        <f t="shared" si="2"/>
        <v>13</v>
      </c>
      <c r="BF4" s="8">
        <f t="shared" si="2"/>
        <v>14</v>
      </c>
      <c r="BG4" s="8">
        <f t="shared" si="2"/>
        <v>15</v>
      </c>
      <c r="BH4" s="8">
        <f t="shared" si="2"/>
        <v>16</v>
      </c>
      <c r="BI4" s="8">
        <f t="shared" si="2"/>
        <v>17</v>
      </c>
      <c r="BJ4" s="8">
        <f t="shared" si="2"/>
        <v>18</v>
      </c>
      <c r="BK4" s="8">
        <f t="shared" si="2"/>
        <v>19</v>
      </c>
      <c r="BL4" s="8">
        <f t="shared" si="2"/>
        <v>20</v>
      </c>
      <c r="BM4" s="8">
        <f t="shared" si="2"/>
        <v>21</v>
      </c>
      <c r="BN4" s="8">
        <f t="shared" ref="BN4:BV4" si="3">+BM4+1</f>
        <v>22</v>
      </c>
      <c r="BO4" s="8">
        <f t="shared" si="3"/>
        <v>23</v>
      </c>
      <c r="BP4" s="8">
        <f t="shared" si="3"/>
        <v>24</v>
      </c>
      <c r="BQ4" s="8">
        <f t="shared" si="3"/>
        <v>25</v>
      </c>
      <c r="BR4" s="8">
        <f t="shared" si="3"/>
        <v>26</v>
      </c>
      <c r="BS4" s="8">
        <f t="shared" si="3"/>
        <v>27</v>
      </c>
      <c r="BT4" s="8">
        <f t="shared" si="3"/>
        <v>28</v>
      </c>
      <c r="BU4" s="8">
        <f t="shared" si="3"/>
        <v>29</v>
      </c>
      <c r="BV4" s="8">
        <f t="shared" si="3"/>
        <v>30</v>
      </c>
    </row>
    <row r="5" spans="1:74">
      <c r="A5" t="s">
        <v>9</v>
      </c>
      <c r="B5" t="s">
        <v>10</v>
      </c>
      <c r="C5" t="s">
        <v>8</v>
      </c>
      <c r="D5" t="s">
        <v>8</v>
      </c>
      <c r="E5" t="s">
        <v>8</v>
      </c>
      <c r="F5" s="23" t="s">
        <v>8</v>
      </c>
      <c r="G5" s="23" t="s">
        <v>5</v>
      </c>
      <c r="H5" s="23" t="s">
        <v>1</v>
      </c>
      <c r="I5" s="23" t="s">
        <v>3</v>
      </c>
      <c r="J5" s="37" t="s">
        <v>6</v>
      </c>
      <c r="K5" s="23" t="s">
        <v>0</v>
      </c>
      <c r="L5" s="23" t="s">
        <v>11</v>
      </c>
      <c r="M5" s="4" t="s">
        <v>13</v>
      </c>
      <c r="N5" s="7" t="s">
        <v>7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T5" s="5" t="s">
        <v>4</v>
      </c>
      <c r="U5" s="5" t="s">
        <v>4</v>
      </c>
      <c r="V5" s="5" t="s">
        <v>4</v>
      </c>
      <c r="W5" s="5" t="s">
        <v>4</v>
      </c>
      <c r="X5" s="5" t="s">
        <v>4</v>
      </c>
      <c r="Y5" s="5" t="s">
        <v>4</v>
      </c>
      <c r="Z5" s="5" t="s">
        <v>4</v>
      </c>
      <c r="AA5" s="5" t="s">
        <v>4</v>
      </c>
      <c r="AB5" s="5" t="s">
        <v>4</v>
      </c>
      <c r="AC5" s="5" t="s">
        <v>4</v>
      </c>
      <c r="AD5" s="5" t="s">
        <v>4</v>
      </c>
      <c r="AE5" s="5" t="s">
        <v>4</v>
      </c>
      <c r="AF5" s="5" t="s">
        <v>4</v>
      </c>
      <c r="AG5" s="5" t="s">
        <v>4</v>
      </c>
      <c r="AH5" s="5" t="s">
        <v>4</v>
      </c>
      <c r="AI5" s="5" t="s">
        <v>4</v>
      </c>
      <c r="AJ5" s="5" t="s">
        <v>4</v>
      </c>
      <c r="AK5" s="5" t="s">
        <v>4</v>
      </c>
      <c r="AL5" s="5" t="s">
        <v>4</v>
      </c>
      <c r="AM5" s="5" t="s">
        <v>4</v>
      </c>
      <c r="AN5" s="5" t="s">
        <v>4</v>
      </c>
      <c r="AO5" s="5" t="s">
        <v>4</v>
      </c>
      <c r="AP5" s="5" t="s">
        <v>4</v>
      </c>
      <c r="AQ5" s="5" t="s">
        <v>4</v>
      </c>
      <c r="AR5" s="5" t="s">
        <v>4</v>
      </c>
      <c r="AS5" s="5" t="s">
        <v>2</v>
      </c>
      <c r="AT5" s="5" t="s">
        <v>2</v>
      </c>
      <c r="AU5" s="5" t="s">
        <v>2</v>
      </c>
      <c r="AV5" s="5" t="s">
        <v>2</v>
      </c>
      <c r="AW5" s="5" t="s">
        <v>2</v>
      </c>
      <c r="AX5" s="5" t="s">
        <v>2</v>
      </c>
      <c r="AY5" s="5" t="s">
        <v>2</v>
      </c>
      <c r="AZ5" s="5" t="s">
        <v>2</v>
      </c>
      <c r="BA5" s="5" t="s">
        <v>2</v>
      </c>
      <c r="BB5" s="5" t="s">
        <v>2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2</v>
      </c>
      <c r="BH5" s="5" t="s">
        <v>2</v>
      </c>
      <c r="BI5" s="5" t="s">
        <v>2</v>
      </c>
      <c r="BJ5" s="5" t="s">
        <v>2</v>
      </c>
      <c r="BK5" s="5" t="s">
        <v>2</v>
      </c>
      <c r="BL5" s="5" t="s">
        <v>2</v>
      </c>
      <c r="BM5" s="5" t="s">
        <v>2</v>
      </c>
      <c r="BN5" s="5" t="s">
        <v>2</v>
      </c>
      <c r="BO5" s="5" t="s">
        <v>2</v>
      </c>
      <c r="BP5" s="5" t="s">
        <v>2</v>
      </c>
      <c r="BQ5" s="5" t="s">
        <v>2</v>
      </c>
      <c r="BR5" s="5" t="s">
        <v>2</v>
      </c>
      <c r="BS5" s="5" t="s">
        <v>2</v>
      </c>
      <c r="BT5" s="5" t="s">
        <v>2</v>
      </c>
      <c r="BU5" s="5" t="s">
        <v>2</v>
      </c>
      <c r="BV5" s="5" t="s">
        <v>2</v>
      </c>
    </row>
    <row r="6" spans="1:74">
      <c r="A6" s="10">
        <f t="shared" ref="A6:A37" si="4">RANK(B6,$B$6:$B$160,1)</f>
        <v>27</v>
      </c>
      <c r="B6" s="10">
        <f t="shared" ref="B6:B37" si="5">+K6+0.001*G6</f>
        <v>27.001000000000001</v>
      </c>
      <c r="C6" s="10"/>
      <c r="D6" s="10"/>
      <c r="E6" s="10"/>
      <c r="F6" s="24"/>
      <c r="G6" s="14">
        <v>1</v>
      </c>
      <c r="H6" s="43" t="s">
        <v>52</v>
      </c>
      <c r="I6" s="15" t="s">
        <v>21</v>
      </c>
      <c r="J6" s="38">
        <v>2007</v>
      </c>
      <c r="K6" s="44">
        <f t="shared" ref="K6:K36" si="6">RANK(L6,$L$6:$L$160)</f>
        <v>27</v>
      </c>
      <c r="L6" s="45">
        <f t="shared" ref="L6:L36" si="7">SUM(O6:AR6)</f>
        <v>103</v>
      </c>
      <c r="M6" s="46">
        <f t="shared" ref="M6:M36" si="8">L6/IF(N6&lt;4,4,N6)</f>
        <v>25.75</v>
      </c>
      <c r="N6" s="47">
        <f t="shared" ref="N6:N36" si="9">COUNT(O6:AR6)</f>
        <v>1</v>
      </c>
      <c r="O6" s="33">
        <v>103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1">
        <v>21</v>
      </c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</row>
    <row r="7" spans="1:74">
      <c r="A7" s="10">
        <f t="shared" si="4"/>
        <v>18</v>
      </c>
      <c r="B7" s="10">
        <f t="shared" si="5"/>
        <v>18.001999999999999</v>
      </c>
      <c r="C7" s="10"/>
      <c r="D7" s="10"/>
      <c r="E7" s="10"/>
      <c r="F7" s="24"/>
      <c r="G7" s="14">
        <v>2</v>
      </c>
      <c r="H7" s="43" t="s">
        <v>46</v>
      </c>
      <c r="I7" s="15" t="s">
        <v>43</v>
      </c>
      <c r="J7" s="38">
        <v>2007</v>
      </c>
      <c r="K7" s="44">
        <f t="shared" si="6"/>
        <v>18</v>
      </c>
      <c r="L7" s="45">
        <f t="shared" si="7"/>
        <v>270.29999999999995</v>
      </c>
      <c r="M7" s="46">
        <f t="shared" si="8"/>
        <v>67.574999999999989</v>
      </c>
      <c r="N7" s="47">
        <f t="shared" si="9"/>
        <v>3</v>
      </c>
      <c r="O7" s="33"/>
      <c r="P7" s="33">
        <v>79.599999999999994</v>
      </c>
      <c r="Q7" s="33">
        <v>84.6</v>
      </c>
      <c r="R7" s="33">
        <v>106.1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1"/>
      <c r="AT7" s="31">
        <v>19</v>
      </c>
      <c r="AU7" s="31">
        <v>30</v>
      </c>
      <c r="AV7" s="31">
        <v>26</v>
      </c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</row>
    <row r="8" spans="1:74">
      <c r="A8" s="10">
        <f t="shared" si="4"/>
        <v>2</v>
      </c>
      <c r="B8" s="10">
        <f t="shared" si="5"/>
        <v>2.0030000000000001</v>
      </c>
      <c r="C8" s="10"/>
      <c r="D8" s="10"/>
      <c r="E8" s="10"/>
      <c r="F8" s="24"/>
      <c r="G8" s="14">
        <v>3</v>
      </c>
      <c r="H8" s="43" t="s">
        <v>24</v>
      </c>
      <c r="I8" s="15" t="s">
        <v>25</v>
      </c>
      <c r="J8" s="38">
        <v>2008</v>
      </c>
      <c r="K8" s="44">
        <f t="shared" si="6"/>
        <v>2</v>
      </c>
      <c r="L8" s="45">
        <f t="shared" si="7"/>
        <v>748.00000000000011</v>
      </c>
      <c r="M8" s="46">
        <f t="shared" si="8"/>
        <v>187.00000000000003</v>
      </c>
      <c r="N8" s="47">
        <f t="shared" si="9"/>
        <v>4</v>
      </c>
      <c r="O8" s="33">
        <v>154.69999999999999</v>
      </c>
      <c r="P8" s="33">
        <v>177.4</v>
      </c>
      <c r="Q8" s="33">
        <v>198.3</v>
      </c>
      <c r="R8" s="33">
        <v>217.6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1">
        <v>8</v>
      </c>
      <c r="AT8" s="31">
        <v>1</v>
      </c>
      <c r="AU8" s="31">
        <v>2</v>
      </c>
      <c r="AV8" s="31">
        <v>4</v>
      </c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</row>
    <row r="9" spans="1:74" ht="12" customHeight="1">
      <c r="A9" s="10">
        <f t="shared" si="4"/>
        <v>9</v>
      </c>
      <c r="B9" s="10">
        <f t="shared" si="5"/>
        <v>9.0039999999999996</v>
      </c>
      <c r="C9" s="10"/>
      <c r="D9" s="10"/>
      <c r="E9" s="10"/>
      <c r="F9" s="24"/>
      <c r="G9" s="14">
        <v>4</v>
      </c>
      <c r="H9" s="43" t="s">
        <v>29</v>
      </c>
      <c r="I9" s="15" t="s">
        <v>16</v>
      </c>
      <c r="J9" s="38">
        <v>2008</v>
      </c>
      <c r="K9" s="44">
        <f t="shared" si="6"/>
        <v>9</v>
      </c>
      <c r="L9" s="45">
        <f t="shared" si="7"/>
        <v>509.70000000000005</v>
      </c>
      <c r="M9" s="46">
        <f t="shared" si="8"/>
        <v>127.42500000000001</v>
      </c>
      <c r="N9" s="47">
        <f t="shared" si="9"/>
        <v>3</v>
      </c>
      <c r="O9" s="33">
        <v>156.6</v>
      </c>
      <c r="P9" s="33"/>
      <c r="Q9" s="33">
        <v>173</v>
      </c>
      <c r="R9" s="33">
        <v>180.1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1">
        <v>7</v>
      </c>
      <c r="AT9" s="31"/>
      <c r="AU9" s="31">
        <v>12</v>
      </c>
      <c r="AV9" s="31">
        <v>9</v>
      </c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</row>
    <row r="10" spans="1:74">
      <c r="A10" s="10">
        <f t="shared" si="4"/>
        <v>31</v>
      </c>
      <c r="B10" s="10">
        <f t="shared" si="5"/>
        <v>31.004999999999999</v>
      </c>
      <c r="C10" s="10"/>
      <c r="D10" s="10"/>
      <c r="E10" s="10"/>
      <c r="F10" s="24"/>
      <c r="G10" s="14">
        <v>5</v>
      </c>
      <c r="H10" s="43" t="s">
        <v>33</v>
      </c>
      <c r="I10" s="15" t="s">
        <v>25</v>
      </c>
      <c r="J10" s="38">
        <v>2007</v>
      </c>
      <c r="K10" s="44">
        <f t="shared" si="6"/>
        <v>31</v>
      </c>
      <c r="L10" s="45">
        <f t="shared" si="7"/>
        <v>0</v>
      </c>
      <c r="M10" s="46">
        <f t="shared" si="8"/>
        <v>0</v>
      </c>
      <c r="N10" s="47">
        <f t="shared" si="9"/>
        <v>0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</row>
    <row r="11" spans="1:74">
      <c r="A11" s="10">
        <f t="shared" si="4"/>
        <v>17</v>
      </c>
      <c r="B11" s="10">
        <f t="shared" si="5"/>
        <v>17.006</v>
      </c>
      <c r="C11" s="10"/>
      <c r="D11" s="10"/>
      <c r="E11" s="10"/>
      <c r="F11" s="24"/>
      <c r="G11" s="14">
        <v>6</v>
      </c>
      <c r="H11" s="43" t="s">
        <v>37</v>
      </c>
      <c r="I11" s="15" t="s">
        <v>28</v>
      </c>
      <c r="J11" s="38">
        <v>2007</v>
      </c>
      <c r="K11" s="44">
        <f t="shared" si="6"/>
        <v>17</v>
      </c>
      <c r="L11" s="45">
        <f t="shared" si="7"/>
        <v>279.79999999999995</v>
      </c>
      <c r="M11" s="46">
        <f t="shared" si="8"/>
        <v>69.949999999999989</v>
      </c>
      <c r="N11" s="47">
        <f t="shared" si="9"/>
        <v>2</v>
      </c>
      <c r="O11" s="33">
        <v>134.19999999999999</v>
      </c>
      <c r="P11" s="33">
        <v>145.6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1">
        <v>15</v>
      </c>
      <c r="AT11" s="31">
        <v>9</v>
      </c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</row>
    <row r="12" spans="1:74">
      <c r="A12" s="10">
        <f t="shared" si="4"/>
        <v>24</v>
      </c>
      <c r="B12" s="10">
        <f t="shared" si="5"/>
        <v>24.007000000000001</v>
      </c>
      <c r="C12" s="10"/>
      <c r="D12" s="10"/>
      <c r="E12" s="10"/>
      <c r="F12" s="24"/>
      <c r="G12" s="14">
        <v>7</v>
      </c>
      <c r="H12" s="43" t="s">
        <v>31</v>
      </c>
      <c r="I12" s="15" t="s">
        <v>23</v>
      </c>
      <c r="J12" s="38">
        <v>2007</v>
      </c>
      <c r="K12" s="44">
        <f t="shared" si="6"/>
        <v>24</v>
      </c>
      <c r="L12" s="45">
        <f t="shared" si="7"/>
        <v>164.6</v>
      </c>
      <c r="M12" s="46">
        <f t="shared" si="8"/>
        <v>41.15</v>
      </c>
      <c r="N12" s="47">
        <f t="shared" si="9"/>
        <v>1</v>
      </c>
      <c r="O12" s="33"/>
      <c r="P12" s="33"/>
      <c r="Q12" s="33">
        <v>164.6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1"/>
      <c r="AT12" s="31"/>
      <c r="AU12" s="31">
        <v>16</v>
      </c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</row>
    <row r="13" spans="1:74">
      <c r="A13" s="10">
        <f t="shared" si="4"/>
        <v>32</v>
      </c>
      <c r="B13" s="10">
        <f t="shared" si="5"/>
        <v>31.007999999999999</v>
      </c>
      <c r="C13" s="10"/>
      <c r="D13" s="10"/>
      <c r="E13" s="10"/>
      <c r="F13" s="24"/>
      <c r="G13" s="14">
        <v>8</v>
      </c>
      <c r="H13" s="43" t="s">
        <v>44</v>
      </c>
      <c r="I13" s="15" t="s">
        <v>18</v>
      </c>
      <c r="J13" s="38">
        <v>2007</v>
      </c>
      <c r="K13" s="44">
        <f t="shared" si="6"/>
        <v>31</v>
      </c>
      <c r="L13" s="45">
        <f t="shared" si="7"/>
        <v>0</v>
      </c>
      <c r="M13" s="46">
        <f t="shared" si="8"/>
        <v>0</v>
      </c>
      <c r="N13" s="47">
        <f t="shared" si="9"/>
        <v>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</row>
    <row r="14" spans="1:74">
      <c r="A14" s="10">
        <f t="shared" si="4"/>
        <v>3</v>
      </c>
      <c r="B14" s="10">
        <f t="shared" si="5"/>
        <v>3.0089999999999999</v>
      </c>
      <c r="C14" s="10"/>
      <c r="D14" s="10"/>
      <c r="E14" s="10"/>
      <c r="F14" s="24"/>
      <c r="G14" s="14">
        <v>9</v>
      </c>
      <c r="H14" s="43" t="s">
        <v>30</v>
      </c>
      <c r="I14" s="15" t="s">
        <v>23</v>
      </c>
      <c r="J14" s="38">
        <v>2007</v>
      </c>
      <c r="K14" s="44">
        <f t="shared" si="6"/>
        <v>3</v>
      </c>
      <c r="L14" s="45">
        <f t="shared" si="7"/>
        <v>735.2</v>
      </c>
      <c r="M14" s="46">
        <f t="shared" si="8"/>
        <v>183.8</v>
      </c>
      <c r="N14" s="47">
        <f t="shared" si="9"/>
        <v>4</v>
      </c>
      <c r="O14" s="33">
        <v>180.8</v>
      </c>
      <c r="P14" s="33">
        <v>174.5</v>
      </c>
      <c r="Q14" s="33">
        <v>181.6</v>
      </c>
      <c r="R14" s="33">
        <v>198.3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1">
        <v>4</v>
      </c>
      <c r="AT14" s="31">
        <v>4</v>
      </c>
      <c r="AU14" s="31">
        <v>9</v>
      </c>
      <c r="AV14" s="31">
        <v>6</v>
      </c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</row>
    <row r="15" spans="1:74">
      <c r="A15" s="10">
        <f t="shared" si="4"/>
        <v>33</v>
      </c>
      <c r="B15" s="10">
        <f t="shared" si="5"/>
        <v>31.01</v>
      </c>
      <c r="C15" s="10"/>
      <c r="D15" s="10"/>
      <c r="E15" s="10"/>
      <c r="F15" s="24"/>
      <c r="G15" s="14">
        <v>10</v>
      </c>
      <c r="H15" s="43" t="s">
        <v>39</v>
      </c>
      <c r="I15" s="15" t="s">
        <v>25</v>
      </c>
      <c r="J15" s="38">
        <v>2007</v>
      </c>
      <c r="K15" s="44">
        <f t="shared" si="6"/>
        <v>31</v>
      </c>
      <c r="L15" s="45">
        <f t="shared" si="7"/>
        <v>0</v>
      </c>
      <c r="M15" s="46">
        <f t="shared" si="8"/>
        <v>0</v>
      </c>
      <c r="N15" s="47">
        <f t="shared" si="9"/>
        <v>0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</row>
    <row r="16" spans="1:74">
      <c r="A16" s="10">
        <f t="shared" si="4"/>
        <v>6</v>
      </c>
      <c r="B16" s="10">
        <f t="shared" si="5"/>
        <v>6.0110000000000001</v>
      </c>
      <c r="C16" s="10"/>
      <c r="D16" s="10"/>
      <c r="E16" s="10"/>
      <c r="F16" s="24"/>
      <c r="G16" s="14">
        <v>11</v>
      </c>
      <c r="H16" s="43" t="s">
        <v>26</v>
      </c>
      <c r="I16" s="15" t="s">
        <v>16</v>
      </c>
      <c r="J16" s="38">
        <v>2007</v>
      </c>
      <c r="K16" s="44">
        <f t="shared" si="6"/>
        <v>6</v>
      </c>
      <c r="L16" s="45">
        <f t="shared" si="7"/>
        <v>666.9</v>
      </c>
      <c r="M16" s="46">
        <f t="shared" si="8"/>
        <v>166.72499999999999</v>
      </c>
      <c r="N16" s="47">
        <f t="shared" si="9"/>
        <v>4</v>
      </c>
      <c r="O16" s="33">
        <v>158</v>
      </c>
      <c r="P16" s="33">
        <v>153.4</v>
      </c>
      <c r="Q16" s="33">
        <v>185.2</v>
      </c>
      <c r="R16" s="33">
        <v>170.3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1">
        <v>6</v>
      </c>
      <c r="AT16" s="31">
        <v>8</v>
      </c>
      <c r="AU16" s="31">
        <v>6</v>
      </c>
      <c r="AV16" s="31">
        <v>12</v>
      </c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</row>
    <row r="17" spans="1:74">
      <c r="A17" s="10">
        <f t="shared" si="4"/>
        <v>20</v>
      </c>
      <c r="B17" s="10">
        <f t="shared" si="5"/>
        <v>20.012</v>
      </c>
      <c r="C17" s="10"/>
      <c r="D17" s="10"/>
      <c r="E17" s="10"/>
      <c r="F17" s="24"/>
      <c r="G17" s="14">
        <v>12</v>
      </c>
      <c r="H17" s="43" t="s">
        <v>38</v>
      </c>
      <c r="I17" s="15" t="s">
        <v>21</v>
      </c>
      <c r="J17" s="38">
        <v>2007</v>
      </c>
      <c r="K17" s="44">
        <f t="shared" si="6"/>
        <v>20</v>
      </c>
      <c r="L17" s="45">
        <f t="shared" si="7"/>
        <v>216.89999999999998</v>
      </c>
      <c r="M17" s="46">
        <f t="shared" si="8"/>
        <v>54.224999999999994</v>
      </c>
      <c r="N17" s="47">
        <f t="shared" si="9"/>
        <v>2</v>
      </c>
      <c r="O17" s="33">
        <v>102.8</v>
      </c>
      <c r="P17" s="33">
        <v>114.1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1">
        <v>22</v>
      </c>
      <c r="AT17" s="31">
        <v>12</v>
      </c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</row>
    <row r="18" spans="1:74">
      <c r="A18" s="10">
        <f t="shared" si="4"/>
        <v>1</v>
      </c>
      <c r="B18" s="10">
        <f t="shared" si="5"/>
        <v>1.0129999999999999</v>
      </c>
      <c r="C18" s="10"/>
      <c r="D18" s="10"/>
      <c r="E18" s="10"/>
      <c r="F18" s="24"/>
      <c r="G18" s="14">
        <v>13</v>
      </c>
      <c r="H18" s="43" t="s">
        <v>34</v>
      </c>
      <c r="I18" s="15" t="s">
        <v>21</v>
      </c>
      <c r="J18" s="38">
        <v>2007</v>
      </c>
      <c r="K18" s="44">
        <f t="shared" si="6"/>
        <v>1</v>
      </c>
      <c r="L18" s="45">
        <f t="shared" si="7"/>
        <v>776.10000000000014</v>
      </c>
      <c r="M18" s="46">
        <f t="shared" si="8"/>
        <v>194.02500000000003</v>
      </c>
      <c r="N18" s="47">
        <f t="shared" si="9"/>
        <v>4</v>
      </c>
      <c r="O18" s="33">
        <v>184.4</v>
      </c>
      <c r="P18" s="33">
        <v>176.8</v>
      </c>
      <c r="Q18" s="33">
        <v>196.1</v>
      </c>
      <c r="R18" s="33">
        <v>218.8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1">
        <v>2</v>
      </c>
      <c r="AT18" s="31">
        <v>2</v>
      </c>
      <c r="AU18" s="31">
        <v>3</v>
      </c>
      <c r="AV18" s="31">
        <v>2</v>
      </c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</row>
    <row r="19" spans="1:74">
      <c r="A19" s="10">
        <f t="shared" si="4"/>
        <v>7</v>
      </c>
      <c r="B19" s="10">
        <f t="shared" si="5"/>
        <v>7.0140000000000002</v>
      </c>
      <c r="C19" s="10"/>
      <c r="D19" s="10"/>
      <c r="E19" s="10"/>
      <c r="F19" s="24"/>
      <c r="G19" s="14">
        <v>14</v>
      </c>
      <c r="H19" s="43" t="s">
        <v>19</v>
      </c>
      <c r="I19" s="15" t="s">
        <v>18</v>
      </c>
      <c r="J19" s="38">
        <v>2007</v>
      </c>
      <c r="K19" s="44">
        <f t="shared" si="6"/>
        <v>7</v>
      </c>
      <c r="L19" s="45">
        <f t="shared" si="7"/>
        <v>624.9</v>
      </c>
      <c r="M19" s="46">
        <f t="shared" si="8"/>
        <v>156.22499999999999</v>
      </c>
      <c r="N19" s="47">
        <f t="shared" si="9"/>
        <v>4</v>
      </c>
      <c r="O19" s="33">
        <v>147.69999999999999</v>
      </c>
      <c r="P19" s="33">
        <v>153.80000000000001</v>
      </c>
      <c r="Q19" s="33">
        <v>165.7</v>
      </c>
      <c r="R19" s="33">
        <v>157.69999999999999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1">
        <v>11</v>
      </c>
      <c r="AT19" s="31">
        <v>7</v>
      </c>
      <c r="AU19" s="31">
        <v>15</v>
      </c>
      <c r="AV19" s="31">
        <v>18</v>
      </c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</row>
    <row r="20" spans="1:74">
      <c r="A20" s="10">
        <f t="shared" si="4"/>
        <v>12</v>
      </c>
      <c r="B20" s="10">
        <f t="shared" si="5"/>
        <v>12.015000000000001</v>
      </c>
      <c r="C20" s="10"/>
      <c r="D20" s="10"/>
      <c r="E20" s="10"/>
      <c r="F20" s="24"/>
      <c r="G20" s="14">
        <v>15</v>
      </c>
      <c r="H20" s="43" t="s">
        <v>35</v>
      </c>
      <c r="I20" s="15" t="s">
        <v>22</v>
      </c>
      <c r="J20" s="38">
        <v>2007</v>
      </c>
      <c r="K20" s="44">
        <f t="shared" si="6"/>
        <v>12</v>
      </c>
      <c r="L20" s="45">
        <f t="shared" si="7"/>
        <v>359</v>
      </c>
      <c r="M20" s="46">
        <f t="shared" si="8"/>
        <v>89.75</v>
      </c>
      <c r="N20" s="47">
        <f t="shared" si="9"/>
        <v>2</v>
      </c>
      <c r="O20" s="33">
        <v>182.8</v>
      </c>
      <c r="P20" s="33">
        <v>176.2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1">
        <v>3</v>
      </c>
      <c r="AT20" s="31">
        <v>3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</row>
    <row r="21" spans="1:74">
      <c r="A21" s="10">
        <f t="shared" si="4"/>
        <v>22</v>
      </c>
      <c r="B21" s="10">
        <f t="shared" si="5"/>
        <v>22.015999999999998</v>
      </c>
      <c r="C21" s="10"/>
      <c r="D21" s="10"/>
      <c r="E21" s="10"/>
      <c r="F21" s="24"/>
      <c r="G21" s="14">
        <v>16</v>
      </c>
      <c r="H21" s="43" t="s">
        <v>53</v>
      </c>
      <c r="I21" s="15" t="s">
        <v>21</v>
      </c>
      <c r="J21" s="38">
        <v>2009</v>
      </c>
      <c r="K21" s="44">
        <f t="shared" si="6"/>
        <v>22</v>
      </c>
      <c r="L21" s="45">
        <f t="shared" si="7"/>
        <v>166.2</v>
      </c>
      <c r="M21" s="46">
        <f t="shared" si="8"/>
        <v>41.55</v>
      </c>
      <c r="N21" s="47">
        <f t="shared" si="9"/>
        <v>2</v>
      </c>
      <c r="O21" s="33">
        <v>86.4</v>
      </c>
      <c r="P21" s="33">
        <v>79.8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1">
        <v>24</v>
      </c>
      <c r="AT21" s="31">
        <v>18</v>
      </c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</row>
    <row r="22" spans="1:74">
      <c r="A22" s="10">
        <f t="shared" si="4"/>
        <v>34</v>
      </c>
      <c r="B22" s="10">
        <f t="shared" si="5"/>
        <v>31.016999999999999</v>
      </c>
      <c r="C22" s="10"/>
      <c r="D22" s="10"/>
      <c r="E22" s="10"/>
      <c r="F22" s="24"/>
      <c r="G22" s="14">
        <v>17</v>
      </c>
      <c r="H22" s="43" t="s">
        <v>42</v>
      </c>
      <c r="I22" s="15" t="s">
        <v>18</v>
      </c>
      <c r="J22" s="38">
        <v>2007</v>
      </c>
      <c r="K22" s="44">
        <f t="shared" si="6"/>
        <v>31</v>
      </c>
      <c r="L22" s="45">
        <f t="shared" si="7"/>
        <v>0</v>
      </c>
      <c r="M22" s="46">
        <f t="shared" si="8"/>
        <v>0</v>
      </c>
      <c r="N22" s="47">
        <f t="shared" si="9"/>
        <v>0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</row>
    <row r="23" spans="1:74">
      <c r="A23" s="10">
        <f t="shared" si="4"/>
        <v>14</v>
      </c>
      <c r="B23" s="10">
        <f t="shared" si="5"/>
        <v>14.018000000000001</v>
      </c>
      <c r="C23" s="10"/>
      <c r="D23" s="10"/>
      <c r="E23" s="10"/>
      <c r="F23" s="24"/>
      <c r="G23" s="14">
        <v>18</v>
      </c>
      <c r="H23" s="43" t="s">
        <v>47</v>
      </c>
      <c r="I23" s="15" t="s">
        <v>16</v>
      </c>
      <c r="J23" s="38">
        <v>2007</v>
      </c>
      <c r="K23" s="44">
        <f t="shared" si="6"/>
        <v>14</v>
      </c>
      <c r="L23" s="45">
        <f t="shared" si="7"/>
        <v>300.3</v>
      </c>
      <c r="M23" s="46">
        <f t="shared" si="8"/>
        <v>75.075000000000003</v>
      </c>
      <c r="N23" s="47">
        <f t="shared" si="9"/>
        <v>2</v>
      </c>
      <c r="O23" s="33"/>
      <c r="P23" s="33"/>
      <c r="Q23" s="33">
        <v>140</v>
      </c>
      <c r="R23" s="33">
        <v>160.30000000000001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1"/>
      <c r="AT23" s="31"/>
      <c r="AU23" s="31">
        <v>20</v>
      </c>
      <c r="AV23" s="31">
        <v>15</v>
      </c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</row>
    <row r="24" spans="1:74">
      <c r="A24" s="10">
        <f t="shared" si="4"/>
        <v>11</v>
      </c>
      <c r="B24" s="10">
        <f t="shared" si="5"/>
        <v>11.019</v>
      </c>
      <c r="C24" s="10"/>
      <c r="D24" s="10"/>
      <c r="E24" s="10"/>
      <c r="F24" s="24"/>
      <c r="G24" s="14">
        <v>19</v>
      </c>
      <c r="H24" s="43" t="s">
        <v>57</v>
      </c>
      <c r="I24" s="15" t="s">
        <v>21</v>
      </c>
      <c r="J24" s="38">
        <v>2007</v>
      </c>
      <c r="K24" s="44">
        <f t="shared" si="6"/>
        <v>11</v>
      </c>
      <c r="L24" s="45">
        <f t="shared" si="7"/>
        <v>385.20000000000005</v>
      </c>
      <c r="M24" s="46">
        <f t="shared" si="8"/>
        <v>96.300000000000011</v>
      </c>
      <c r="N24" s="47">
        <f t="shared" si="9"/>
        <v>4</v>
      </c>
      <c r="O24" s="33">
        <v>29.5</v>
      </c>
      <c r="P24" s="33">
        <v>98.6</v>
      </c>
      <c r="Q24" s="33">
        <v>105.2</v>
      </c>
      <c r="R24" s="33">
        <v>151.9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1">
        <v>28</v>
      </c>
      <c r="AT24" s="31">
        <v>15</v>
      </c>
      <c r="AU24" s="31">
        <v>26</v>
      </c>
      <c r="AV24" s="31">
        <v>20</v>
      </c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</row>
    <row r="25" spans="1:74">
      <c r="A25" s="10">
        <f t="shared" si="4"/>
        <v>4</v>
      </c>
      <c r="B25" s="10">
        <f t="shared" si="5"/>
        <v>4.0199999999999996</v>
      </c>
      <c r="C25" s="10"/>
      <c r="D25" s="10"/>
      <c r="E25" s="10"/>
      <c r="F25" s="24"/>
      <c r="G25" s="14">
        <v>20</v>
      </c>
      <c r="H25" s="43" t="s">
        <v>20</v>
      </c>
      <c r="I25" s="15" t="s">
        <v>18</v>
      </c>
      <c r="J25" s="38">
        <v>2007</v>
      </c>
      <c r="K25" s="44">
        <f t="shared" si="6"/>
        <v>4</v>
      </c>
      <c r="L25" s="45">
        <f t="shared" si="7"/>
        <v>714.8</v>
      </c>
      <c r="M25" s="46">
        <f t="shared" si="8"/>
        <v>178.7</v>
      </c>
      <c r="N25" s="47">
        <f t="shared" si="9"/>
        <v>4</v>
      </c>
      <c r="O25" s="33">
        <v>187</v>
      </c>
      <c r="P25" s="33">
        <v>171.4</v>
      </c>
      <c r="Q25" s="33">
        <v>181</v>
      </c>
      <c r="R25" s="33">
        <v>175.4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1">
        <v>1</v>
      </c>
      <c r="AT25" s="31">
        <v>5</v>
      </c>
      <c r="AU25" s="31">
        <v>10</v>
      </c>
      <c r="AV25" s="31">
        <v>11</v>
      </c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</row>
    <row r="26" spans="1:74">
      <c r="A26" s="10">
        <f t="shared" si="4"/>
        <v>15</v>
      </c>
      <c r="B26" s="10">
        <f t="shared" si="5"/>
        <v>15.021000000000001</v>
      </c>
      <c r="C26" s="10"/>
      <c r="D26" s="10"/>
      <c r="E26" s="10"/>
      <c r="F26" s="24"/>
      <c r="G26" s="14">
        <v>21</v>
      </c>
      <c r="H26" s="43" t="s">
        <v>56</v>
      </c>
      <c r="I26" s="15" t="s">
        <v>23</v>
      </c>
      <c r="J26" s="38">
        <v>2008</v>
      </c>
      <c r="K26" s="44">
        <f t="shared" si="6"/>
        <v>15</v>
      </c>
      <c r="L26" s="45">
        <f t="shared" si="7"/>
        <v>298.89999999999998</v>
      </c>
      <c r="M26" s="46">
        <f t="shared" si="8"/>
        <v>74.724999999999994</v>
      </c>
      <c r="N26" s="47">
        <f t="shared" si="9"/>
        <v>4</v>
      </c>
      <c r="O26" s="33">
        <v>35.700000000000003</v>
      </c>
      <c r="P26" s="33">
        <v>69.599999999999994</v>
      </c>
      <c r="Q26" s="33">
        <v>89.2</v>
      </c>
      <c r="R26" s="33">
        <v>104.4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1">
        <v>27</v>
      </c>
      <c r="AT26" s="31">
        <v>21</v>
      </c>
      <c r="AU26" s="31">
        <v>29</v>
      </c>
      <c r="AV26" s="31">
        <v>27</v>
      </c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</row>
    <row r="27" spans="1:74">
      <c r="A27" s="10">
        <f t="shared" si="4"/>
        <v>16</v>
      </c>
      <c r="B27" s="10">
        <f t="shared" si="5"/>
        <v>16.021999999999998</v>
      </c>
      <c r="C27" s="10"/>
      <c r="D27" s="10"/>
      <c r="E27" s="10"/>
      <c r="F27" s="24"/>
      <c r="G27" s="14">
        <v>22</v>
      </c>
      <c r="H27" s="43" t="s">
        <v>45</v>
      </c>
      <c r="I27" s="15" t="s">
        <v>43</v>
      </c>
      <c r="J27" s="38">
        <v>2007</v>
      </c>
      <c r="K27" s="44">
        <f t="shared" si="6"/>
        <v>16</v>
      </c>
      <c r="L27" s="45">
        <f t="shared" si="7"/>
        <v>283.89999999999998</v>
      </c>
      <c r="M27" s="46">
        <f t="shared" si="8"/>
        <v>70.974999999999994</v>
      </c>
      <c r="N27" s="47">
        <f t="shared" si="9"/>
        <v>2</v>
      </c>
      <c r="O27" s="33"/>
      <c r="P27" s="33"/>
      <c r="Q27" s="33">
        <v>123.6</v>
      </c>
      <c r="R27" s="33">
        <v>160.30000000000001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1"/>
      <c r="AT27" s="31"/>
      <c r="AU27" s="31">
        <v>23</v>
      </c>
      <c r="AV27" s="31">
        <v>15</v>
      </c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</row>
    <row r="28" spans="1:74">
      <c r="A28" s="10">
        <f t="shared" si="4"/>
        <v>8</v>
      </c>
      <c r="B28" s="10">
        <f t="shared" si="5"/>
        <v>8.0229999999999997</v>
      </c>
      <c r="C28" s="10"/>
      <c r="D28" s="10"/>
      <c r="E28" s="10"/>
      <c r="F28" s="24"/>
      <c r="G28" s="14">
        <v>23</v>
      </c>
      <c r="H28" s="43" t="s">
        <v>36</v>
      </c>
      <c r="I28" s="15" t="s">
        <v>28</v>
      </c>
      <c r="J28" s="38">
        <v>2007</v>
      </c>
      <c r="K28" s="44">
        <f t="shared" si="6"/>
        <v>8</v>
      </c>
      <c r="L28" s="45">
        <f t="shared" si="7"/>
        <v>576.20000000000005</v>
      </c>
      <c r="M28" s="46">
        <f t="shared" si="8"/>
        <v>144.05000000000001</v>
      </c>
      <c r="N28" s="47">
        <f t="shared" si="9"/>
        <v>4</v>
      </c>
      <c r="O28" s="33">
        <v>123.5</v>
      </c>
      <c r="P28" s="33">
        <v>141.30000000000001</v>
      </c>
      <c r="Q28" s="33">
        <v>152.6</v>
      </c>
      <c r="R28" s="33">
        <v>158.80000000000001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1">
        <v>17</v>
      </c>
      <c r="AT28" s="31">
        <v>11</v>
      </c>
      <c r="AU28" s="31">
        <v>19</v>
      </c>
      <c r="AV28" s="31">
        <v>17</v>
      </c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</row>
    <row r="29" spans="1:74">
      <c r="A29" s="10">
        <f t="shared" si="4"/>
        <v>35</v>
      </c>
      <c r="B29" s="10">
        <f t="shared" si="5"/>
        <v>31.024000000000001</v>
      </c>
      <c r="C29" s="10"/>
      <c r="D29" s="10"/>
      <c r="E29" s="10"/>
      <c r="F29" s="24"/>
      <c r="G29" s="14">
        <v>24</v>
      </c>
      <c r="H29" s="43" t="s">
        <v>40</v>
      </c>
      <c r="I29" s="15" t="s">
        <v>23</v>
      </c>
      <c r="J29" s="38">
        <v>2007</v>
      </c>
      <c r="K29" s="44">
        <f t="shared" si="6"/>
        <v>31</v>
      </c>
      <c r="L29" s="45">
        <f t="shared" si="7"/>
        <v>0</v>
      </c>
      <c r="M29" s="46">
        <f t="shared" si="8"/>
        <v>0</v>
      </c>
      <c r="N29" s="47">
        <f t="shared" si="9"/>
        <v>0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74">
      <c r="A30" s="10">
        <f t="shared" si="4"/>
        <v>21</v>
      </c>
      <c r="B30" s="10">
        <f t="shared" si="5"/>
        <v>21.024999999999999</v>
      </c>
      <c r="C30" s="10"/>
      <c r="D30" s="10"/>
      <c r="E30" s="10"/>
      <c r="F30" s="24"/>
      <c r="G30" s="14">
        <v>25</v>
      </c>
      <c r="H30" s="43" t="s">
        <v>54</v>
      </c>
      <c r="I30" s="15" t="s">
        <v>21</v>
      </c>
      <c r="J30" s="38">
        <v>2008</v>
      </c>
      <c r="K30" s="44">
        <f t="shared" si="6"/>
        <v>21</v>
      </c>
      <c r="L30" s="45">
        <f t="shared" si="7"/>
        <v>185.4</v>
      </c>
      <c r="M30" s="46">
        <f t="shared" si="8"/>
        <v>46.35</v>
      </c>
      <c r="N30" s="47">
        <f t="shared" si="9"/>
        <v>2</v>
      </c>
      <c r="O30" s="33">
        <v>80.7</v>
      </c>
      <c r="P30" s="33">
        <v>104.7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1">
        <v>25</v>
      </c>
      <c r="AT30" s="31">
        <v>14</v>
      </c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1:74">
      <c r="A31" s="10">
        <f t="shared" si="4"/>
        <v>29</v>
      </c>
      <c r="B31" s="10">
        <f t="shared" si="5"/>
        <v>29.026</v>
      </c>
      <c r="C31" s="10"/>
      <c r="D31" s="10"/>
      <c r="E31" s="10"/>
      <c r="F31" s="24"/>
      <c r="G31" s="14">
        <v>26</v>
      </c>
      <c r="H31" s="43" t="s">
        <v>55</v>
      </c>
      <c r="I31" s="15" t="s">
        <v>17</v>
      </c>
      <c r="J31" s="38">
        <v>2009</v>
      </c>
      <c r="K31" s="44">
        <f t="shared" si="6"/>
        <v>29</v>
      </c>
      <c r="L31" s="45">
        <f t="shared" si="7"/>
        <v>79.5</v>
      </c>
      <c r="M31" s="46">
        <f t="shared" si="8"/>
        <v>19.875</v>
      </c>
      <c r="N31" s="47">
        <f t="shared" si="9"/>
        <v>1</v>
      </c>
      <c r="O31" s="33">
        <v>79.5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1">
        <v>26</v>
      </c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>
      <c r="A32" s="10">
        <f t="shared" si="4"/>
        <v>23</v>
      </c>
      <c r="B32" s="10">
        <f t="shared" si="5"/>
        <v>23.027000000000001</v>
      </c>
      <c r="C32" s="10"/>
      <c r="D32" s="10"/>
      <c r="E32" s="10"/>
      <c r="F32" s="24"/>
      <c r="G32" s="14">
        <v>27</v>
      </c>
      <c r="H32" s="43" t="s">
        <v>41</v>
      </c>
      <c r="I32" s="15" t="s">
        <v>16</v>
      </c>
      <c r="J32" s="38">
        <v>2008</v>
      </c>
      <c r="K32" s="44">
        <f t="shared" si="6"/>
        <v>23</v>
      </c>
      <c r="L32" s="45">
        <f t="shared" si="7"/>
        <v>165.9</v>
      </c>
      <c r="M32" s="46">
        <f t="shared" si="8"/>
        <v>41.475000000000001</v>
      </c>
      <c r="N32" s="47">
        <f t="shared" si="9"/>
        <v>2</v>
      </c>
      <c r="O32" s="33">
        <v>90.5</v>
      </c>
      <c r="P32" s="33">
        <v>75.400000000000006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1">
        <v>23</v>
      </c>
      <c r="AT32" s="31">
        <v>20</v>
      </c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</row>
    <row r="33" spans="1:74">
      <c r="A33" s="10">
        <f t="shared" si="4"/>
        <v>25</v>
      </c>
      <c r="B33" s="10">
        <f t="shared" si="5"/>
        <v>25.027999999999999</v>
      </c>
      <c r="C33" s="10"/>
      <c r="D33" s="10"/>
      <c r="E33" s="10"/>
      <c r="F33" s="24"/>
      <c r="G33" s="14">
        <v>28</v>
      </c>
      <c r="H33" s="43" t="s">
        <v>48</v>
      </c>
      <c r="I33" s="15" t="s">
        <v>25</v>
      </c>
      <c r="J33" s="38">
        <v>2009</v>
      </c>
      <c r="K33" s="44">
        <f t="shared" si="6"/>
        <v>25</v>
      </c>
      <c r="L33" s="45">
        <f t="shared" si="7"/>
        <v>110.2</v>
      </c>
      <c r="M33" s="46">
        <f t="shared" si="8"/>
        <v>27.55</v>
      </c>
      <c r="N33" s="47">
        <f t="shared" si="9"/>
        <v>1</v>
      </c>
      <c r="O33" s="33"/>
      <c r="P33" s="33">
        <v>110.2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1"/>
      <c r="AT33" s="31">
        <v>13</v>
      </c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</row>
    <row r="34" spans="1:74">
      <c r="A34" s="10">
        <f t="shared" si="4"/>
        <v>26</v>
      </c>
      <c r="B34" s="10">
        <f t="shared" si="5"/>
        <v>26.029</v>
      </c>
      <c r="C34" s="10"/>
      <c r="D34" s="10"/>
      <c r="E34" s="10"/>
      <c r="F34" s="24"/>
      <c r="G34" s="14">
        <v>29</v>
      </c>
      <c r="H34" s="43" t="s">
        <v>51</v>
      </c>
      <c r="I34" s="15" t="s">
        <v>21</v>
      </c>
      <c r="J34" s="38">
        <v>2009</v>
      </c>
      <c r="K34" s="44">
        <f t="shared" si="6"/>
        <v>26</v>
      </c>
      <c r="L34" s="45">
        <f t="shared" si="7"/>
        <v>103.3</v>
      </c>
      <c r="M34" s="46">
        <f t="shared" si="8"/>
        <v>25.824999999999999</v>
      </c>
      <c r="N34" s="47">
        <f t="shared" si="9"/>
        <v>1</v>
      </c>
      <c r="O34" s="33">
        <v>103.3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1">
        <v>20</v>
      </c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</row>
    <row r="35" spans="1:74">
      <c r="A35" s="10">
        <f t="shared" si="4"/>
        <v>5</v>
      </c>
      <c r="B35" s="10">
        <f t="shared" si="5"/>
        <v>5.03</v>
      </c>
      <c r="C35" s="10"/>
      <c r="D35" s="10"/>
      <c r="E35" s="10"/>
      <c r="F35" s="24"/>
      <c r="G35" s="14">
        <v>30</v>
      </c>
      <c r="H35" s="43" t="s">
        <v>32</v>
      </c>
      <c r="I35" s="15" t="s">
        <v>17</v>
      </c>
      <c r="J35" s="38">
        <v>2007</v>
      </c>
      <c r="K35" s="44">
        <f t="shared" si="6"/>
        <v>5</v>
      </c>
      <c r="L35" s="45">
        <f t="shared" si="7"/>
        <v>700</v>
      </c>
      <c r="M35" s="46">
        <f t="shared" si="8"/>
        <v>175</v>
      </c>
      <c r="N35" s="47">
        <f t="shared" si="9"/>
        <v>4</v>
      </c>
      <c r="O35" s="33">
        <v>139.9</v>
      </c>
      <c r="P35" s="33">
        <v>171.3</v>
      </c>
      <c r="Q35" s="33">
        <v>184.9</v>
      </c>
      <c r="R35" s="33">
        <v>203.9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1">
        <v>14</v>
      </c>
      <c r="AT35" s="31">
        <v>6</v>
      </c>
      <c r="AU35" s="31">
        <v>7</v>
      </c>
      <c r="AV35" s="31">
        <v>5</v>
      </c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</row>
    <row r="36" spans="1:74">
      <c r="A36" s="10">
        <f t="shared" si="4"/>
        <v>10</v>
      </c>
      <c r="B36" s="10">
        <f t="shared" si="5"/>
        <v>10.031000000000001</v>
      </c>
      <c r="C36" s="10"/>
      <c r="D36" s="10"/>
      <c r="E36" s="10"/>
      <c r="F36" s="24"/>
      <c r="G36" s="14">
        <v>31</v>
      </c>
      <c r="H36" s="43" t="s">
        <v>27</v>
      </c>
      <c r="I36" s="15" t="s">
        <v>16</v>
      </c>
      <c r="J36" s="38">
        <v>2007</v>
      </c>
      <c r="K36" s="44">
        <f t="shared" si="6"/>
        <v>10</v>
      </c>
      <c r="L36" s="45">
        <f t="shared" si="7"/>
        <v>489</v>
      </c>
      <c r="M36" s="46">
        <f t="shared" si="8"/>
        <v>122.25</v>
      </c>
      <c r="N36" s="47">
        <f t="shared" si="9"/>
        <v>3</v>
      </c>
      <c r="O36" s="33"/>
      <c r="P36" s="33">
        <v>144.5</v>
      </c>
      <c r="Q36" s="33">
        <v>167.1</v>
      </c>
      <c r="R36" s="33">
        <v>177.4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1"/>
      <c r="AT36" s="31">
        <v>10</v>
      </c>
      <c r="AU36" s="31">
        <v>14</v>
      </c>
      <c r="AV36" s="31">
        <v>10</v>
      </c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</row>
    <row r="37" spans="1:74">
      <c r="A37" s="10">
        <f t="shared" si="4"/>
        <v>19</v>
      </c>
      <c r="B37" s="10">
        <f t="shared" si="5"/>
        <v>19.032</v>
      </c>
      <c r="C37" s="10"/>
      <c r="D37" s="10"/>
      <c r="E37" s="10"/>
      <c r="F37" s="24"/>
      <c r="G37" s="14">
        <v>32</v>
      </c>
      <c r="H37" s="43" t="s">
        <v>59</v>
      </c>
      <c r="I37" s="15" t="s">
        <v>23</v>
      </c>
      <c r="J37" s="38">
        <v>2008</v>
      </c>
      <c r="K37" s="44">
        <f t="shared" ref="K37" si="10">RANK(L37,$L$6:$L$160)</f>
        <v>19</v>
      </c>
      <c r="L37" s="45">
        <f t="shared" ref="L37" si="11">SUM(O37:AR37)</f>
        <v>219.2</v>
      </c>
      <c r="M37" s="46">
        <f t="shared" ref="M37" si="12">L37/IF(N37&lt;4,4,N37)</f>
        <v>54.8</v>
      </c>
      <c r="N37" s="47">
        <f t="shared" ref="N37" si="13">COUNT(O37:AR37)</f>
        <v>2</v>
      </c>
      <c r="O37" s="33"/>
      <c r="P37" s="33">
        <v>89.3</v>
      </c>
      <c r="Q37" s="33">
        <v>129.9</v>
      </c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1"/>
      <c r="AT37" s="31">
        <v>17</v>
      </c>
      <c r="AU37" s="31">
        <v>21</v>
      </c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</row>
    <row r="38" spans="1:74">
      <c r="A38" s="10">
        <f t="shared" ref="A38:A58" si="14">RANK(B38,$B$6:$B$160,1)</f>
        <v>13</v>
      </c>
      <c r="B38" s="10">
        <f t="shared" ref="B38:B58" si="15">+K38+0.001*G38</f>
        <v>13.032999999999999</v>
      </c>
      <c r="C38" s="10"/>
      <c r="D38" s="10"/>
      <c r="E38" s="10"/>
      <c r="F38" s="24"/>
      <c r="G38" s="14">
        <v>33</v>
      </c>
      <c r="H38" s="43" t="s">
        <v>60</v>
      </c>
      <c r="I38" s="15" t="s">
        <v>17</v>
      </c>
      <c r="J38" s="38">
        <v>2008</v>
      </c>
      <c r="K38" s="44">
        <f t="shared" ref="K38:K58" si="16">RANK(L38,$L$6:$L$160)</f>
        <v>13</v>
      </c>
      <c r="L38" s="45">
        <f t="shared" ref="L38:L58" si="17">SUM(O38:AR38)</f>
        <v>304.10000000000002</v>
      </c>
      <c r="M38" s="46">
        <f t="shared" ref="M38:M58" si="18">L38/IF(N38&lt;4,4,N38)</f>
        <v>76.025000000000006</v>
      </c>
      <c r="N38" s="47">
        <f t="shared" ref="N38:N58" si="19">COUNT(O38:AR38)</f>
        <v>3</v>
      </c>
      <c r="O38" s="33"/>
      <c r="P38" s="33">
        <v>92.5</v>
      </c>
      <c r="Q38" s="33">
        <v>100.3</v>
      </c>
      <c r="R38" s="33">
        <v>111.3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1"/>
      <c r="AT38" s="31">
        <v>16</v>
      </c>
      <c r="AU38" s="31">
        <v>27</v>
      </c>
      <c r="AV38" s="31">
        <v>25</v>
      </c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</row>
    <row r="39" spans="1:74">
      <c r="A39" s="10">
        <f t="shared" si="14"/>
        <v>28</v>
      </c>
      <c r="B39" s="10">
        <f t="shared" si="15"/>
        <v>28.033999999999999</v>
      </c>
      <c r="C39" s="10"/>
      <c r="D39" s="10"/>
      <c r="E39" s="10"/>
      <c r="F39" s="24"/>
      <c r="G39" s="14">
        <v>34</v>
      </c>
      <c r="H39" s="43" t="s">
        <v>64</v>
      </c>
      <c r="I39" s="15" t="s">
        <v>17</v>
      </c>
      <c r="J39" s="38">
        <v>2008</v>
      </c>
      <c r="K39" s="44">
        <f t="shared" si="16"/>
        <v>28</v>
      </c>
      <c r="L39" s="45">
        <f t="shared" si="17"/>
        <v>85.8</v>
      </c>
      <c r="M39" s="46">
        <f t="shared" si="18"/>
        <v>21.45</v>
      </c>
      <c r="N39" s="47">
        <f t="shared" si="19"/>
        <v>1</v>
      </c>
      <c r="O39" s="33"/>
      <c r="P39" s="33"/>
      <c r="Q39" s="33"/>
      <c r="R39" s="33">
        <v>85.8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1"/>
      <c r="AT39" s="31"/>
      <c r="AU39" s="31"/>
      <c r="AV39" s="31">
        <v>28</v>
      </c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</row>
    <row r="40" spans="1:74">
      <c r="A40" s="10">
        <f t="shared" si="14"/>
        <v>30</v>
      </c>
      <c r="B40" s="10">
        <f t="shared" si="15"/>
        <v>30.035</v>
      </c>
      <c r="C40" s="10"/>
      <c r="D40" s="10"/>
      <c r="E40" s="10"/>
      <c r="F40" s="24"/>
      <c r="G40" s="14">
        <v>35</v>
      </c>
      <c r="H40" s="43" t="s">
        <v>65</v>
      </c>
      <c r="I40" s="15" t="s">
        <v>66</v>
      </c>
      <c r="J40" s="38">
        <v>2008</v>
      </c>
      <c r="K40" s="44">
        <f t="shared" si="16"/>
        <v>30</v>
      </c>
      <c r="L40" s="45">
        <f t="shared" si="17"/>
        <v>31.2</v>
      </c>
      <c r="M40" s="46">
        <f t="shared" si="18"/>
        <v>7.8</v>
      </c>
      <c r="N40" s="47">
        <f t="shared" si="19"/>
        <v>1</v>
      </c>
      <c r="O40" s="33"/>
      <c r="P40" s="33"/>
      <c r="Q40" s="33"/>
      <c r="R40" s="33">
        <v>31.2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1"/>
      <c r="AT40" s="31"/>
      <c r="AU40" s="31"/>
      <c r="AV40" s="31">
        <v>29</v>
      </c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</row>
    <row r="41" spans="1:74">
      <c r="A41" s="10">
        <f t="shared" si="14"/>
        <v>36</v>
      </c>
      <c r="B41" s="10">
        <f t="shared" si="15"/>
        <v>31.036000000000001</v>
      </c>
      <c r="C41" s="10"/>
      <c r="D41" s="10"/>
      <c r="E41" s="10"/>
      <c r="F41" s="24"/>
      <c r="G41" s="14">
        <v>36</v>
      </c>
      <c r="H41" s="43"/>
      <c r="I41" s="15"/>
      <c r="J41" s="38"/>
      <c r="K41" s="44">
        <f t="shared" si="16"/>
        <v>31</v>
      </c>
      <c r="L41" s="45">
        <f t="shared" si="17"/>
        <v>0</v>
      </c>
      <c r="M41" s="46">
        <f t="shared" si="18"/>
        <v>0</v>
      </c>
      <c r="N41" s="47">
        <f t="shared" si="19"/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</row>
    <row r="42" spans="1:74">
      <c r="A42" s="10">
        <f t="shared" si="14"/>
        <v>37</v>
      </c>
      <c r="B42" s="10">
        <f t="shared" si="15"/>
        <v>31.036999999999999</v>
      </c>
      <c r="C42" s="10"/>
      <c r="D42" s="10"/>
      <c r="E42" s="10"/>
      <c r="F42" s="24"/>
      <c r="G42" s="14">
        <v>37</v>
      </c>
      <c r="H42" s="43"/>
      <c r="I42" s="15"/>
      <c r="J42" s="38"/>
      <c r="K42" s="44">
        <f t="shared" si="16"/>
        <v>31</v>
      </c>
      <c r="L42" s="45">
        <f t="shared" si="17"/>
        <v>0</v>
      </c>
      <c r="M42" s="46">
        <f t="shared" si="18"/>
        <v>0</v>
      </c>
      <c r="N42" s="47">
        <f t="shared" si="19"/>
        <v>0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</row>
    <row r="43" spans="1:74">
      <c r="A43" s="10">
        <f t="shared" si="14"/>
        <v>38</v>
      </c>
      <c r="B43" s="10">
        <f t="shared" si="15"/>
        <v>31.038</v>
      </c>
      <c r="C43" s="10"/>
      <c r="D43" s="10"/>
      <c r="E43" s="10"/>
      <c r="F43" s="24"/>
      <c r="G43" s="14">
        <v>38</v>
      </c>
      <c r="H43" s="43"/>
      <c r="I43" s="15"/>
      <c r="J43" s="38"/>
      <c r="K43" s="44">
        <f t="shared" si="16"/>
        <v>31</v>
      </c>
      <c r="L43" s="45">
        <f t="shared" si="17"/>
        <v>0</v>
      </c>
      <c r="M43" s="46">
        <f t="shared" si="18"/>
        <v>0</v>
      </c>
      <c r="N43" s="47">
        <f t="shared" si="19"/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</row>
    <row r="44" spans="1:74">
      <c r="A44" s="10">
        <f t="shared" si="14"/>
        <v>39</v>
      </c>
      <c r="B44" s="10">
        <f t="shared" si="15"/>
        <v>31.039000000000001</v>
      </c>
      <c r="C44" s="10"/>
      <c r="D44" s="10"/>
      <c r="E44" s="10"/>
      <c r="F44" s="24"/>
      <c r="G44" s="14">
        <v>39</v>
      </c>
      <c r="H44" s="43"/>
      <c r="I44" s="15"/>
      <c r="J44" s="38"/>
      <c r="K44" s="44">
        <f t="shared" si="16"/>
        <v>31</v>
      </c>
      <c r="L44" s="45">
        <f t="shared" si="17"/>
        <v>0</v>
      </c>
      <c r="M44" s="46">
        <f t="shared" si="18"/>
        <v>0</v>
      </c>
      <c r="N44" s="47">
        <f t="shared" si="19"/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</row>
    <row r="45" spans="1:74">
      <c r="A45" s="10">
        <f t="shared" si="14"/>
        <v>40</v>
      </c>
      <c r="B45" s="10">
        <f t="shared" si="15"/>
        <v>31.04</v>
      </c>
      <c r="C45" s="10"/>
      <c r="D45" s="10"/>
      <c r="E45" s="10"/>
      <c r="F45" s="24"/>
      <c r="G45" s="14">
        <v>40</v>
      </c>
      <c r="H45" s="15"/>
      <c r="I45" s="15"/>
      <c r="J45" s="38"/>
      <c r="K45" s="44">
        <f t="shared" si="16"/>
        <v>31</v>
      </c>
      <c r="L45" s="45">
        <f t="shared" si="17"/>
        <v>0</v>
      </c>
      <c r="M45" s="46">
        <f t="shared" si="18"/>
        <v>0</v>
      </c>
      <c r="N45" s="47">
        <f t="shared" si="19"/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1:74">
      <c r="A46" s="10">
        <f t="shared" si="14"/>
        <v>41</v>
      </c>
      <c r="B46" s="10">
        <f t="shared" si="15"/>
        <v>31.041</v>
      </c>
      <c r="C46" s="10"/>
      <c r="D46" s="10"/>
      <c r="E46" s="10"/>
      <c r="F46" s="24"/>
      <c r="G46" s="14">
        <v>41</v>
      </c>
      <c r="H46" s="15"/>
      <c r="I46" s="15"/>
      <c r="J46" s="38"/>
      <c r="K46" s="44">
        <f t="shared" si="16"/>
        <v>31</v>
      </c>
      <c r="L46" s="45">
        <f t="shared" si="17"/>
        <v>0</v>
      </c>
      <c r="M46" s="46">
        <f t="shared" si="18"/>
        <v>0</v>
      </c>
      <c r="N46" s="47">
        <f t="shared" si="19"/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</row>
    <row r="47" spans="1:74">
      <c r="A47" s="10">
        <f t="shared" si="14"/>
        <v>42</v>
      </c>
      <c r="B47" s="10">
        <f t="shared" si="15"/>
        <v>31.042000000000002</v>
      </c>
      <c r="C47" s="10"/>
      <c r="D47" s="10"/>
      <c r="E47" s="10"/>
      <c r="F47" s="24"/>
      <c r="G47" s="14">
        <v>42</v>
      </c>
      <c r="H47" s="15"/>
      <c r="I47" s="15"/>
      <c r="J47" s="38"/>
      <c r="K47" s="44">
        <f t="shared" si="16"/>
        <v>31</v>
      </c>
      <c r="L47" s="45">
        <f t="shared" si="17"/>
        <v>0</v>
      </c>
      <c r="M47" s="46">
        <f t="shared" si="18"/>
        <v>0</v>
      </c>
      <c r="N47" s="47">
        <f t="shared" si="19"/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</row>
    <row r="48" spans="1:74">
      <c r="A48" s="10">
        <f t="shared" si="14"/>
        <v>43</v>
      </c>
      <c r="B48" s="10">
        <f t="shared" si="15"/>
        <v>31.042999999999999</v>
      </c>
      <c r="C48" s="10"/>
      <c r="D48" s="10"/>
      <c r="E48" s="10"/>
      <c r="F48" s="24"/>
      <c r="G48" s="14">
        <v>43</v>
      </c>
      <c r="H48" s="15"/>
      <c r="I48" s="15"/>
      <c r="J48" s="38"/>
      <c r="K48" s="44">
        <f t="shared" si="16"/>
        <v>31</v>
      </c>
      <c r="L48" s="45">
        <f t="shared" si="17"/>
        <v>0</v>
      </c>
      <c r="M48" s="46">
        <f t="shared" si="18"/>
        <v>0</v>
      </c>
      <c r="N48" s="47">
        <f t="shared" si="19"/>
        <v>0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</row>
    <row r="49" spans="1:74">
      <c r="A49" s="10">
        <f t="shared" si="14"/>
        <v>44</v>
      </c>
      <c r="B49" s="10">
        <f t="shared" si="15"/>
        <v>31.044</v>
      </c>
      <c r="C49" s="10"/>
      <c r="D49" s="10"/>
      <c r="E49" s="10"/>
      <c r="F49" s="24"/>
      <c r="G49" s="14">
        <v>44</v>
      </c>
      <c r="H49" s="15"/>
      <c r="I49" s="15"/>
      <c r="J49" s="38"/>
      <c r="K49" s="44">
        <f t="shared" si="16"/>
        <v>31</v>
      </c>
      <c r="L49" s="45">
        <f t="shared" si="17"/>
        <v>0</v>
      </c>
      <c r="M49" s="46">
        <f t="shared" si="18"/>
        <v>0</v>
      </c>
      <c r="N49" s="47">
        <f t="shared" si="19"/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</row>
    <row r="50" spans="1:74">
      <c r="A50" s="10">
        <f t="shared" si="14"/>
        <v>45</v>
      </c>
      <c r="B50" s="10">
        <f t="shared" si="15"/>
        <v>31.045000000000002</v>
      </c>
      <c r="C50" s="10"/>
      <c r="D50" s="10"/>
      <c r="E50" s="10"/>
      <c r="F50" s="24"/>
      <c r="G50" s="14">
        <v>45</v>
      </c>
      <c r="H50" s="15"/>
      <c r="I50" s="15"/>
      <c r="J50" s="38"/>
      <c r="K50" s="44">
        <f t="shared" si="16"/>
        <v>31</v>
      </c>
      <c r="L50" s="45">
        <f t="shared" si="17"/>
        <v>0</v>
      </c>
      <c r="M50" s="46">
        <f t="shared" si="18"/>
        <v>0</v>
      </c>
      <c r="N50" s="47">
        <f t="shared" si="19"/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</row>
    <row r="51" spans="1:74">
      <c r="A51" s="10">
        <f t="shared" si="14"/>
        <v>46</v>
      </c>
      <c r="B51" s="10">
        <f t="shared" si="15"/>
        <v>31.045999999999999</v>
      </c>
      <c r="C51" s="10"/>
      <c r="D51" s="10"/>
      <c r="E51" s="10"/>
      <c r="F51" s="24"/>
      <c r="G51" s="14">
        <v>46</v>
      </c>
      <c r="H51" s="15"/>
      <c r="I51" s="15"/>
      <c r="J51" s="38"/>
      <c r="K51" s="44">
        <f t="shared" si="16"/>
        <v>31</v>
      </c>
      <c r="L51" s="45">
        <f t="shared" si="17"/>
        <v>0</v>
      </c>
      <c r="M51" s="46">
        <f t="shared" si="18"/>
        <v>0</v>
      </c>
      <c r="N51" s="47">
        <f t="shared" si="19"/>
        <v>0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</row>
    <row r="52" spans="1:74">
      <c r="A52" s="10">
        <f t="shared" si="14"/>
        <v>47</v>
      </c>
      <c r="B52" s="10">
        <f t="shared" si="15"/>
        <v>31.047000000000001</v>
      </c>
      <c r="C52" s="10"/>
      <c r="D52" s="10"/>
      <c r="E52" s="10"/>
      <c r="F52" s="24"/>
      <c r="G52" s="14">
        <v>47</v>
      </c>
      <c r="H52" s="15"/>
      <c r="I52" s="15"/>
      <c r="J52" s="38"/>
      <c r="K52" s="44">
        <f t="shared" si="16"/>
        <v>31</v>
      </c>
      <c r="L52" s="45">
        <f t="shared" si="17"/>
        <v>0</v>
      </c>
      <c r="M52" s="46">
        <f t="shared" si="18"/>
        <v>0</v>
      </c>
      <c r="N52" s="47">
        <f t="shared" si="19"/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</row>
    <row r="53" spans="1:74">
      <c r="A53" s="10">
        <f t="shared" si="14"/>
        <v>48</v>
      </c>
      <c r="B53" s="10">
        <f t="shared" si="15"/>
        <v>31.047999999999998</v>
      </c>
      <c r="C53" s="10"/>
      <c r="D53" s="10"/>
      <c r="E53" s="10"/>
      <c r="F53" s="24"/>
      <c r="G53" s="14">
        <v>48</v>
      </c>
      <c r="H53" s="15"/>
      <c r="I53" s="15"/>
      <c r="J53" s="38"/>
      <c r="K53" s="44">
        <f t="shared" si="16"/>
        <v>31</v>
      </c>
      <c r="L53" s="45">
        <f t="shared" si="17"/>
        <v>0</v>
      </c>
      <c r="M53" s="46">
        <f t="shared" si="18"/>
        <v>0</v>
      </c>
      <c r="N53" s="47">
        <f t="shared" si="19"/>
        <v>0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1:74">
      <c r="A54" s="10">
        <f t="shared" si="14"/>
        <v>49</v>
      </c>
      <c r="B54" s="10">
        <f t="shared" si="15"/>
        <v>31.048999999999999</v>
      </c>
      <c r="C54" s="10"/>
      <c r="D54" s="10"/>
      <c r="E54" s="10"/>
      <c r="F54" s="24"/>
      <c r="G54" s="14">
        <v>49</v>
      </c>
      <c r="H54" s="15"/>
      <c r="I54" s="15"/>
      <c r="J54" s="38"/>
      <c r="K54" s="44">
        <f t="shared" si="16"/>
        <v>31</v>
      </c>
      <c r="L54" s="45">
        <f t="shared" si="17"/>
        <v>0</v>
      </c>
      <c r="M54" s="46">
        <f t="shared" si="18"/>
        <v>0</v>
      </c>
      <c r="N54" s="47">
        <f t="shared" si="19"/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</row>
    <row r="55" spans="1:74">
      <c r="A55" s="10">
        <f t="shared" si="14"/>
        <v>50</v>
      </c>
      <c r="B55" s="10">
        <f t="shared" si="15"/>
        <v>31.05</v>
      </c>
      <c r="C55" s="10"/>
      <c r="D55" s="10"/>
      <c r="E55" s="10"/>
      <c r="F55" s="24"/>
      <c r="G55" s="14">
        <v>50</v>
      </c>
      <c r="H55" s="15"/>
      <c r="I55" s="15"/>
      <c r="J55" s="38"/>
      <c r="K55" s="44">
        <f t="shared" si="16"/>
        <v>31</v>
      </c>
      <c r="L55" s="45">
        <f t="shared" si="17"/>
        <v>0</v>
      </c>
      <c r="M55" s="46">
        <f t="shared" si="18"/>
        <v>0</v>
      </c>
      <c r="N55" s="47">
        <f t="shared" si="19"/>
        <v>0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</row>
    <row r="56" spans="1:74">
      <c r="A56" s="10">
        <f t="shared" si="14"/>
        <v>51</v>
      </c>
      <c r="B56" s="10">
        <f t="shared" si="15"/>
        <v>31.050999999999998</v>
      </c>
      <c r="C56" s="10"/>
      <c r="D56" s="10"/>
      <c r="E56" s="10"/>
      <c r="F56" s="24"/>
      <c r="G56" s="14">
        <v>51</v>
      </c>
      <c r="H56" s="15"/>
      <c r="I56" s="15"/>
      <c r="J56" s="38"/>
      <c r="K56" s="44">
        <f t="shared" si="16"/>
        <v>31</v>
      </c>
      <c r="L56" s="45">
        <f t="shared" si="17"/>
        <v>0</v>
      </c>
      <c r="M56" s="46">
        <f t="shared" si="18"/>
        <v>0</v>
      </c>
      <c r="N56" s="47">
        <f t="shared" si="19"/>
        <v>0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</row>
    <row r="57" spans="1:74">
      <c r="A57" s="10">
        <f t="shared" si="14"/>
        <v>52</v>
      </c>
      <c r="B57" s="10">
        <f t="shared" si="15"/>
        <v>31.052</v>
      </c>
      <c r="C57" s="10"/>
      <c r="D57" s="10"/>
      <c r="E57" s="10"/>
      <c r="F57" s="24"/>
      <c r="G57" s="14">
        <v>52</v>
      </c>
      <c r="H57" s="15"/>
      <c r="I57" s="15"/>
      <c r="J57" s="38"/>
      <c r="K57" s="44">
        <f t="shared" si="16"/>
        <v>31</v>
      </c>
      <c r="L57" s="45">
        <f t="shared" si="17"/>
        <v>0</v>
      </c>
      <c r="M57" s="46">
        <f t="shared" si="18"/>
        <v>0</v>
      </c>
      <c r="N57" s="47">
        <f t="shared" si="19"/>
        <v>0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</row>
    <row r="58" spans="1:74">
      <c r="A58" s="10">
        <f t="shared" si="14"/>
        <v>53</v>
      </c>
      <c r="B58" s="10">
        <f t="shared" si="15"/>
        <v>31.053000000000001</v>
      </c>
      <c r="C58" s="10"/>
      <c r="D58" s="10"/>
      <c r="E58" s="10"/>
      <c r="F58" s="24"/>
      <c r="G58" s="14">
        <v>53</v>
      </c>
      <c r="H58" s="15"/>
      <c r="I58" s="15"/>
      <c r="J58" s="38"/>
      <c r="K58" s="44">
        <f t="shared" si="16"/>
        <v>31</v>
      </c>
      <c r="L58" s="45">
        <f t="shared" si="17"/>
        <v>0</v>
      </c>
      <c r="M58" s="46">
        <f t="shared" si="18"/>
        <v>0</v>
      </c>
      <c r="N58" s="47">
        <f t="shared" si="19"/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</row>
  </sheetData>
  <sortState ref="H6:AV36">
    <sortCondition ref="H6:H36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94"/>
  <sheetViews>
    <sheetView showGridLines="0" tabSelected="1" topLeftCell="B1" zoomScale="110" zoomScaleNormal="110" workbookViewId="0">
      <selection activeCell="B1" sqref="B1:K76"/>
    </sheetView>
  </sheetViews>
  <sheetFormatPr defaultRowHeight="12.75"/>
  <cols>
    <col min="1" max="1" width="10.85546875" hidden="1" customWidth="1"/>
    <col min="2" max="2" width="8.140625" customWidth="1"/>
    <col min="3" max="3" width="17.85546875" customWidth="1"/>
    <col min="4" max="4" width="5.42578125" customWidth="1"/>
    <col min="5" max="5" width="7.28515625" customWidth="1"/>
    <col min="6" max="35" width="6.140625" style="13" customWidth="1"/>
  </cols>
  <sheetData>
    <row r="1" spans="1:35" ht="6.6" customHeight="1"/>
    <row r="7" spans="1:35" ht="5.85" customHeight="1"/>
    <row r="8" spans="1:35" ht="20.25">
      <c r="C8" s="2" t="s">
        <v>49</v>
      </c>
      <c r="F8" s="11"/>
      <c r="G8" s="11"/>
      <c r="H8" s="11"/>
      <c r="I8" s="11"/>
      <c r="J8" s="11"/>
    </row>
    <row r="9" spans="1:35" ht="6.75" customHeight="1">
      <c r="B9" s="2"/>
      <c r="F9" s="11"/>
      <c r="G9" s="11"/>
      <c r="H9" s="11"/>
      <c r="I9" s="11"/>
      <c r="J9" s="11"/>
    </row>
    <row r="10" spans="1:35" ht="13.7" customHeight="1">
      <c r="A10" s="2"/>
      <c r="B10" s="2"/>
      <c r="C10" s="1" t="s">
        <v>15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3.7" customHeight="1">
      <c r="A11" s="2"/>
      <c r="B11" s="2"/>
      <c r="C11" s="39" t="s">
        <v>14</v>
      </c>
      <c r="F11" s="48" t="s">
        <v>67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8.25" customHeight="1">
      <c r="A12" s="1"/>
      <c r="B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.75">
      <c r="A13" s="1"/>
      <c r="C13" s="1" t="s">
        <v>63</v>
      </c>
      <c r="G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6.6" customHeight="1">
      <c r="A14" s="1"/>
      <c r="G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93.5" customHeight="1" thickBot="1">
      <c r="F15" s="49" t="s">
        <v>50</v>
      </c>
      <c r="G15" s="49" t="s">
        <v>58</v>
      </c>
      <c r="H15" s="50" t="s">
        <v>61</v>
      </c>
      <c r="I15" s="50" t="s">
        <v>62</v>
      </c>
      <c r="J15" s="50"/>
      <c r="K15" s="41"/>
      <c r="L15" s="41"/>
      <c r="M15" s="41"/>
      <c r="N15" s="41"/>
      <c r="O15" s="41"/>
      <c r="P15" s="41"/>
      <c r="Q15" s="41"/>
      <c r="R15" s="41"/>
      <c r="S15" s="41"/>
    </row>
    <row r="16" spans="1:35" s="20" customFormat="1" ht="13.5" thickBot="1">
      <c r="A16" s="17"/>
      <c r="B16" s="18" t="s">
        <v>0</v>
      </c>
      <c r="C16" s="19" t="s">
        <v>12</v>
      </c>
      <c r="D16" s="18" t="s">
        <v>6</v>
      </c>
      <c r="E16" s="25" t="s">
        <v>11</v>
      </c>
      <c r="F16" s="26">
        <v>1</v>
      </c>
      <c r="G16" s="26">
        <v>2</v>
      </c>
      <c r="H16" s="26">
        <v>3</v>
      </c>
      <c r="I16" s="26">
        <v>4</v>
      </c>
      <c r="J16" s="26">
        <v>5</v>
      </c>
      <c r="K16" s="26">
        <v>6</v>
      </c>
      <c r="L16" s="26">
        <v>7</v>
      </c>
      <c r="M16" s="26">
        <v>8</v>
      </c>
      <c r="N16" s="26">
        <v>9</v>
      </c>
      <c r="O16" s="26">
        <v>10</v>
      </c>
      <c r="P16" s="26">
        <v>11</v>
      </c>
      <c r="Q16" s="26">
        <v>12</v>
      </c>
      <c r="R16" s="26">
        <v>13</v>
      </c>
      <c r="S16" s="26">
        <v>14</v>
      </c>
      <c r="T16" s="26">
        <v>15</v>
      </c>
      <c r="U16" s="26">
        <v>16</v>
      </c>
      <c r="V16" s="26">
        <v>17</v>
      </c>
      <c r="W16" s="26">
        <v>18</v>
      </c>
      <c r="X16" s="26">
        <v>19</v>
      </c>
      <c r="Y16" s="26">
        <v>20</v>
      </c>
      <c r="Z16" s="26">
        <v>21</v>
      </c>
      <c r="AA16" s="26">
        <v>22</v>
      </c>
      <c r="AB16" s="26">
        <v>23</v>
      </c>
      <c r="AC16" s="26">
        <v>24</v>
      </c>
      <c r="AD16" s="26">
        <v>25</v>
      </c>
      <c r="AE16" s="26">
        <v>26</v>
      </c>
      <c r="AF16" s="26">
        <v>27</v>
      </c>
      <c r="AG16" s="26">
        <v>28</v>
      </c>
      <c r="AH16" s="26">
        <v>29</v>
      </c>
      <c r="AI16" s="26">
        <v>30</v>
      </c>
    </row>
    <row r="17" spans="1:35" ht="12.75" customHeight="1">
      <c r="A17" s="53">
        <f>1+A15</f>
        <v>1</v>
      </c>
      <c r="B17" s="51">
        <f>VLOOKUP($A17,piš!$A$6:$BZ$160,piš!K$2,0)</f>
        <v>1</v>
      </c>
      <c r="C17" s="27" t="str">
        <f>VLOOKUP($A17,piš!$A$6:$BZ$160,piš!H$2,0)</f>
        <v>Hrdina Jáchym</v>
      </c>
      <c r="D17" s="28">
        <f>VLOOKUP($A17,piš!$A$6:$BZ$160,piš!J$2,0)</f>
        <v>2007</v>
      </c>
      <c r="E17" s="55">
        <f>VLOOKUP($A17,piš!$A$6:$BZ$160,piš!L$2,0)</f>
        <v>776.10000000000014</v>
      </c>
      <c r="F17" s="40">
        <f>IF(VLOOKUP($A17,piš!$A$6:$BZ$160,piš!O$2,0)="","",VLOOKUP($A17,piš!$A$6:$BZ$160,piš!O$2,0))</f>
        <v>184.4</v>
      </c>
      <c r="G17" s="40">
        <f>IF(VLOOKUP($A17,piš!$A$6:$BZ$160,piš!P$2,0)="","",VLOOKUP($A17,piš!$A$6:$BZ$160,piš!P$2,0))</f>
        <v>176.8</v>
      </c>
      <c r="H17" s="40">
        <f>IF(VLOOKUP($A17,piš!$A$6:$BZ$160,piš!Q$2,0)="","",VLOOKUP($A17,piš!$A$6:$BZ$160,piš!Q$2,0))</f>
        <v>196.1</v>
      </c>
      <c r="I17" s="40">
        <f>IF(VLOOKUP($A17,piš!$A$6:$BZ$160,piš!R$2,0)="","",VLOOKUP($A17,piš!$A$6:$BZ$160,piš!R$2,0))</f>
        <v>218.8</v>
      </c>
      <c r="J17" s="40" t="str">
        <f>IF(VLOOKUP($A17,piš!$A$6:$BZ$160,piš!S$2,0)="","",VLOOKUP($A17,piš!$A$6:$BZ$160,piš!S$2,0))</f>
        <v/>
      </c>
      <c r="K17" s="40" t="str">
        <f>IF(VLOOKUP($A17,piš!$A$6:$BZ$160,piš!T$2,0)="","",VLOOKUP($A17,piš!$A$6:$BZ$160,piš!T$2,0))</f>
        <v/>
      </c>
      <c r="L17" s="40" t="str">
        <f>IF(VLOOKUP($A17,piš!$A$6:$BZ$160,piš!U$2,0)="","",VLOOKUP($A17,piš!$A$6:$BZ$160,piš!U$2,0))</f>
        <v/>
      </c>
      <c r="M17" s="40" t="str">
        <f>IF(VLOOKUP($A17,piš!$A$6:$BZ$160,piš!V$2,0)="","",VLOOKUP($A17,piš!$A$6:$BZ$160,piš!V$2,0))</f>
        <v/>
      </c>
      <c r="N17" s="40" t="str">
        <f>IF(VLOOKUP($A17,piš!$A$6:$BZ$160,piš!W$2,0)="","",VLOOKUP($A17,piš!$A$6:$BZ$160,piš!W$2,0))</f>
        <v/>
      </c>
      <c r="O17" s="40" t="str">
        <f>IF(VLOOKUP($A17,piš!$A$6:$BZ$160,piš!X$2,0)="","",VLOOKUP($A17,piš!$A$6:$BZ$160,piš!X$2,0))</f>
        <v/>
      </c>
      <c r="P17" s="40" t="str">
        <f>IF(VLOOKUP($A17,piš!$A$6:$BZ$160,piš!Y$2,0)="","",VLOOKUP($A17,piš!$A$6:$BZ$160,piš!Y$2,0))</f>
        <v/>
      </c>
      <c r="Q17" s="40" t="str">
        <f>IF(VLOOKUP($A17,piš!$A$6:$BZ$160,piš!Z$2,0)="","",VLOOKUP($A17,piš!$A$6:$BZ$160,piš!Z$2,0))</f>
        <v/>
      </c>
      <c r="R17" s="40" t="str">
        <f>IF(VLOOKUP($A17,piš!$A$6:$BZ$160,piš!AA$2,0)="","",VLOOKUP($A17,piš!$A$6:$BZ$160,piš!AA$2,0))</f>
        <v/>
      </c>
      <c r="S17" s="40" t="str">
        <f>IF(VLOOKUP($A17,piš!$A$6:$BZ$160,piš!AB$2,0)="","",VLOOKUP($A17,piš!$A$6:$BZ$160,piš!AB$2,0))</f>
        <v/>
      </c>
      <c r="T17" s="40" t="str">
        <f>IF(VLOOKUP($A17,piš!$A$6:$BZ$160,piš!AC$2,0)="","",VLOOKUP($A17,piš!$A$6:$BZ$160,piš!AC$2,0))</f>
        <v/>
      </c>
      <c r="U17" s="40" t="str">
        <f>IF(VLOOKUP($A17,piš!$A$6:$BZ$160,piš!AD$2,0)="","",VLOOKUP($A17,piš!$A$6:$BZ$160,piš!AD$2,0))</f>
        <v/>
      </c>
      <c r="V17" s="40" t="str">
        <f>IF(VLOOKUP($A17,piš!$A$6:$BZ$160,piš!AE$2,0)="","",VLOOKUP($A17,piš!$A$6:$BZ$160,piš!AE$2,0))</f>
        <v/>
      </c>
      <c r="W17" s="40" t="str">
        <f>IF(VLOOKUP($A17,piš!$A$6:$BZ$160,piš!AF$2,0)="","",VLOOKUP($A17,piš!$A$6:$BZ$160,piš!AF$2,0))</f>
        <v/>
      </c>
      <c r="X17" s="40" t="str">
        <f>IF(VLOOKUP($A17,piš!$A$6:$BZ$160,piš!AG$2,0)="","",VLOOKUP($A17,piš!$A$6:$BZ$160,piš!AG$2,0))</f>
        <v/>
      </c>
      <c r="Y17" s="40" t="str">
        <f>IF(VLOOKUP($A17,piš!$A$6:$BZ$160,piš!AH$2,0)="","",VLOOKUP($A17,piš!$A$6:$BZ$160,piš!AH$2,0))</f>
        <v/>
      </c>
      <c r="Z17" s="40" t="str">
        <f>IF(VLOOKUP($A17,piš!$A$6:$BZ$160,piš!AI$2,0)="","",VLOOKUP($A17,piš!$A$6:$BZ$160,piš!AI$2,0))</f>
        <v/>
      </c>
      <c r="AA17" s="40" t="str">
        <f>IF(VLOOKUP($A17,piš!$A$6:$BZ$160,piš!AJ$2,0)="","",VLOOKUP($A17,piš!$A$6:$BZ$160,piš!AJ$2,0))</f>
        <v/>
      </c>
      <c r="AB17" s="40" t="str">
        <f>IF(VLOOKUP($A17,piš!$A$6:$BZ$160,piš!AK$2,0)="","",VLOOKUP($A17,piš!$A$6:$BZ$160,piš!AK$2,0))</f>
        <v/>
      </c>
      <c r="AC17" s="40" t="str">
        <f>IF(VLOOKUP($A17,piš!$A$6:$BZ$160,piš!AL$2,0)="","",VLOOKUP($A17,piš!$A$6:$BZ$160,piš!AL$2,0))</f>
        <v/>
      </c>
      <c r="AD17" s="40" t="str">
        <f>IF(VLOOKUP($A17,piš!$A$6:$BZ$160,piš!AM$2,0)="","",VLOOKUP($A17,piš!$A$6:$BZ$160,piš!AM$2,0))</f>
        <v/>
      </c>
      <c r="AE17" s="40" t="str">
        <f>IF(VLOOKUP($A17,piš!$A$6:$BZ$160,piš!AN$2,0)="","",VLOOKUP($A17,piš!$A$6:$BZ$160,piš!AN$2,0))</f>
        <v/>
      </c>
      <c r="AF17" s="40" t="str">
        <f>IF(VLOOKUP($A17,piš!$A$6:$BZ$160,piš!AO$2,0)="","",VLOOKUP($A17,piš!$A$6:$BZ$160,piš!AO$2,0))</f>
        <v/>
      </c>
      <c r="AG17" s="40" t="str">
        <f>IF(VLOOKUP($A17,piš!$A$6:$BZ$160,piš!AP$2,0)="","",VLOOKUP($A17,piš!$A$6:$BZ$160,piš!AP$2,0))</f>
        <v/>
      </c>
      <c r="AH17" s="40" t="str">
        <f>IF(VLOOKUP($A17,piš!$A$6:$BZ$160,piš!AQ$2,0)="","",VLOOKUP($A17,piš!$A$6:$BZ$160,piš!AQ$2,0))</f>
        <v/>
      </c>
      <c r="AI17" s="40" t="str">
        <f>IF(VLOOKUP($A17,piš!$A$6:$BZ$160,piš!AR$2,0)="","",VLOOKUP($A17,piš!$A$6:$BZ$160,piš!AR$2,0))</f>
        <v/>
      </c>
    </row>
    <row r="18" spans="1:35" ht="12.75" customHeight="1" thickBot="1">
      <c r="A18" s="54"/>
      <c r="B18" s="52"/>
      <c r="C18" s="29" t="str">
        <f>VLOOKUP($A17,piš!$A$6:$BZ$160,piš!I$2,0)</f>
        <v>LSK Lomnice n. Pop.</v>
      </c>
      <c r="D18" s="16"/>
      <c r="E18" s="56" t="e">
        <f>VLOOKUP($A18,piš!$A$6:$BZ$160,10,0)</f>
        <v>#N/A</v>
      </c>
      <c r="F18" s="30">
        <f>IF(VLOOKUP($A17,piš!$A$6:$BZ$160,piš!AS$2,0)="","",VLOOKUP($A17,piš!$A$6:$BZ$160,piš!AS$2,0))</f>
        <v>2</v>
      </c>
      <c r="G18" s="30">
        <f>IF(VLOOKUP($A17,piš!$A$6:$BZ$160,piš!AT$2,0)="","",VLOOKUP($A17,piš!$A$6:$BZ$160,piš!AT$2,0))</f>
        <v>2</v>
      </c>
      <c r="H18" s="30">
        <f>IF(VLOOKUP($A17,piš!$A$6:$BZ$160,piš!AU$2,0)="","",VLOOKUP($A17,piš!$A$6:$BZ$160,piš!AU$2,0))</f>
        <v>3</v>
      </c>
      <c r="I18" s="30">
        <f>IF(VLOOKUP($A17,piš!$A$6:$BZ$160,piš!AV$2,0)="","",VLOOKUP($A17,piš!$A$6:$BZ$160,piš!AV$2,0))</f>
        <v>2</v>
      </c>
      <c r="J18" s="30" t="str">
        <f>IF(VLOOKUP($A17,piš!$A$6:$BZ$160,piš!AW$2,0)="","",VLOOKUP($A17,piš!$A$6:$BZ$160,piš!AW$2,0))</f>
        <v/>
      </c>
      <c r="K18" s="30" t="str">
        <f>IF(VLOOKUP($A17,piš!$A$6:$BZ$160,piš!AX$2,0)="","",VLOOKUP($A17,piš!$A$6:$BZ$160,piš!AX$2,0))</f>
        <v/>
      </c>
      <c r="L18" s="30" t="str">
        <f>IF(VLOOKUP($A17,piš!$A$6:$BZ$160,piš!AY$2,0)="","",VLOOKUP($A17,piš!$A$6:$BZ$160,piš!AY$2,0))</f>
        <v/>
      </c>
      <c r="M18" s="30" t="str">
        <f>IF(VLOOKUP($A17,piš!$A$6:$BZ$160,piš!AZ$2,0)="","",VLOOKUP($A17,piš!$A$6:$BZ$160,piš!AZ$2,0))</f>
        <v/>
      </c>
      <c r="N18" s="30" t="str">
        <f>IF(VLOOKUP($A17,piš!$A$6:$BZ$160,piš!BA$2,0)="","",VLOOKUP($A17,piš!$A$6:$BZ$160,piš!BA$2,0))</f>
        <v/>
      </c>
      <c r="O18" s="30" t="str">
        <f>IF(VLOOKUP($A17,piš!$A$6:$BZ$160,piš!BB$2,0)="","",VLOOKUP($A17,piš!$A$6:$BZ$160,piš!BB$2,0))</f>
        <v/>
      </c>
      <c r="P18" s="30" t="str">
        <f>IF(VLOOKUP($A17,piš!$A$6:$BZ$160,piš!BC$2,0)="","",VLOOKUP($A17,piš!$A$6:$BZ$160,piš!BC$2,0))</f>
        <v/>
      </c>
      <c r="Q18" s="30" t="str">
        <f>IF(VLOOKUP($A17,piš!$A$6:$BZ$160,piš!BD$2,0)="","",VLOOKUP($A17,piš!$A$6:$BZ$160,piš!BD$2,0))</f>
        <v/>
      </c>
      <c r="R18" s="30" t="str">
        <f>IF(VLOOKUP($A17,piš!$A$6:$BZ$160,piš!BE$2,0)="","",VLOOKUP($A17,piš!$A$6:$BZ$160,piš!BE$2,0))</f>
        <v/>
      </c>
      <c r="S18" s="30" t="str">
        <f>IF(VLOOKUP($A17,piš!$A$6:$BZ$160,piš!BF$2,0)="","",VLOOKUP($A17,piš!$A$6:$BZ$160,piš!BF$2,0))</f>
        <v/>
      </c>
      <c r="T18" s="30" t="str">
        <f>IF(VLOOKUP($A17,piš!$A$6:$BZ$160,piš!BG$2,0)="","",VLOOKUP($A17,piš!$A$6:$BZ$160,piš!BG$2,0))</f>
        <v/>
      </c>
      <c r="U18" s="30" t="str">
        <f>IF(VLOOKUP($A17,piš!$A$6:$BZ$160,piš!BH$2,0)="","",VLOOKUP($A17,piš!$A$6:$BZ$160,piš!BH$2,0))</f>
        <v/>
      </c>
      <c r="V18" s="30" t="str">
        <f>IF(VLOOKUP($A17,piš!$A$6:$BZ$160,piš!BI$2,0)="","",VLOOKUP($A17,piš!$A$6:$BZ$160,piš!BI$2,0))</f>
        <v/>
      </c>
      <c r="W18" s="30" t="str">
        <f>IF(VLOOKUP($A17,piš!$A$6:$BZ$160,piš!BJ$2,0)="","",VLOOKUP($A17,piš!$A$6:$BZ$160,piš!BJ$2,0))</f>
        <v/>
      </c>
      <c r="X18" s="30" t="str">
        <f>IF(VLOOKUP($A17,piš!$A$6:$BZ$160,piš!BK$2,0)="","",VLOOKUP($A17,piš!$A$6:$BZ$160,piš!BK$2,0))</f>
        <v/>
      </c>
      <c r="Y18" s="30" t="str">
        <f>IF(VLOOKUP($A17,piš!$A$6:$BZ$160,piš!BL$2,0)="","",VLOOKUP($A17,piš!$A$6:$BZ$160,piš!BL$2,0))</f>
        <v/>
      </c>
      <c r="Z18" s="30" t="str">
        <f>IF(VLOOKUP($A17,piš!$A$6:$BZ$160,piš!BM$2,0)="","",VLOOKUP($A17,piš!$A$6:$BZ$160,piš!BM$2,0))</f>
        <v/>
      </c>
      <c r="AA18" s="30" t="str">
        <f>IF(VLOOKUP($A17,piš!$A$6:$BZ$160,piš!BN$2,0)="","",VLOOKUP($A17,piš!$A$6:$BZ$160,piš!BN$2,0))</f>
        <v/>
      </c>
      <c r="AB18" s="30" t="str">
        <f>IF(VLOOKUP($A17,piš!$A$6:$BZ$160,piš!BO$2,0)="","",VLOOKUP($A17,piš!$A$6:$BZ$160,piš!BO$2,0))</f>
        <v/>
      </c>
      <c r="AC18" s="30" t="str">
        <f>IF(VLOOKUP($A17,piš!$A$6:$BZ$160,piš!BP$2,0)="","",VLOOKUP($A17,piš!$A$6:$BZ$160,piš!BP$2,0))</f>
        <v/>
      </c>
      <c r="AD18" s="30" t="str">
        <f>IF(VLOOKUP($A17,piš!$A$6:$BZ$160,piš!BQ$2,0)="","",VLOOKUP($A17,piš!$A$6:$BZ$160,piš!BQ$2,0))</f>
        <v/>
      </c>
      <c r="AE18" s="30" t="str">
        <f>IF(VLOOKUP($A17,piš!$A$6:$BZ$160,piš!BR$2,0)="","",VLOOKUP($A17,piš!$A$6:$BZ$160,piš!BR$2,0))</f>
        <v/>
      </c>
      <c r="AF18" s="30" t="str">
        <f>IF(VLOOKUP($A17,piš!$A$6:$BZ$160,piš!BS$2,0)="","",VLOOKUP($A17,piš!$A$6:$BZ$160,piš!BS$2,0))</f>
        <v/>
      </c>
      <c r="AG18" s="30" t="str">
        <f>IF(VLOOKUP($A17,piš!$A$6:$BZ$160,piš!BT$2,0)="","",VLOOKUP($A17,piš!$A$6:$BZ$160,piš!BT$2,0))</f>
        <v/>
      </c>
      <c r="AH18" s="30" t="str">
        <f>IF(VLOOKUP($A17,piš!$A$6:$BZ$160,piš!BU$2,0)="","",VLOOKUP($A17,piš!$A$6:$BZ$160,piš!BU$2,0))</f>
        <v/>
      </c>
      <c r="AI18" s="30" t="str">
        <f>IF(VLOOKUP($A17,piš!$A$6:$BZ$160,piš!BV$2,0)="","",VLOOKUP($A17,piš!$A$6:$BZ$160,piš!BV$2,0))</f>
        <v/>
      </c>
    </row>
    <row r="19" spans="1:35" ht="12.75" customHeight="1">
      <c r="A19" s="53">
        <f>1+A17</f>
        <v>2</v>
      </c>
      <c r="B19" s="51">
        <f>VLOOKUP($A19,piš!$A$6:$BZ$160,piš!K$2,0)</f>
        <v>2</v>
      </c>
      <c r="C19" s="27" t="str">
        <f>VLOOKUP($A19,piš!$A$6:$BZ$160,piš!H$2,0)</f>
        <v>Černý Jiří</v>
      </c>
      <c r="D19" s="28">
        <f>VLOOKUP($A19,piš!$A$6:$BZ$160,piš!J$2,0)</f>
        <v>2008</v>
      </c>
      <c r="E19" s="55">
        <f>VLOOKUP($A19,piš!$A$6:$BZ$160,piš!L$2,0)</f>
        <v>748.00000000000011</v>
      </c>
      <c r="F19" s="40">
        <f>IF(VLOOKUP($A19,piš!$A$6:$BZ$160,piš!O$2,0)="","",VLOOKUP($A19,piš!$A$6:$BZ$160,piš!O$2,0))</f>
        <v>154.69999999999999</v>
      </c>
      <c r="G19" s="40">
        <f>IF(VLOOKUP($A19,piš!$A$6:$BZ$160,piš!P$2,0)="","",VLOOKUP($A19,piš!$A$6:$BZ$160,piš!P$2,0))</f>
        <v>177.4</v>
      </c>
      <c r="H19" s="40">
        <f>IF(VLOOKUP($A19,piš!$A$6:$BZ$160,piš!Q$2,0)="","",VLOOKUP($A19,piš!$A$6:$BZ$160,piš!Q$2,0))</f>
        <v>198.3</v>
      </c>
      <c r="I19" s="40">
        <f>IF(VLOOKUP($A19,piš!$A$6:$BZ$160,piš!R$2,0)="","",VLOOKUP($A19,piš!$A$6:$BZ$160,piš!R$2,0))</f>
        <v>217.6</v>
      </c>
      <c r="J19" s="40" t="str">
        <f>IF(VLOOKUP($A19,piš!$A$6:$BZ$160,piš!S$2,0)="","",VLOOKUP($A19,piš!$A$6:$BZ$160,piš!S$2,0))</f>
        <v/>
      </c>
      <c r="K19" s="40" t="str">
        <f>IF(VLOOKUP($A19,piš!$A$6:$BZ$160,piš!T$2,0)="","",VLOOKUP($A19,piš!$A$6:$BZ$160,piš!T$2,0))</f>
        <v/>
      </c>
      <c r="L19" s="40" t="str">
        <f>IF(VLOOKUP($A19,piš!$A$6:$BZ$160,piš!U$2,0)="","",VLOOKUP($A19,piš!$A$6:$BZ$160,piš!U$2,0))</f>
        <v/>
      </c>
      <c r="M19" s="40" t="str">
        <f>IF(VLOOKUP($A19,piš!$A$6:$BZ$160,piš!V$2,0)="","",VLOOKUP($A19,piš!$A$6:$BZ$160,piš!V$2,0))</f>
        <v/>
      </c>
      <c r="N19" s="40" t="str">
        <f>IF(VLOOKUP($A19,piš!$A$6:$BZ$160,piš!W$2,0)="","",VLOOKUP($A19,piš!$A$6:$BZ$160,piš!W$2,0))</f>
        <v/>
      </c>
      <c r="O19" s="40" t="str">
        <f>IF(VLOOKUP($A19,piš!$A$6:$BZ$160,piš!X$2,0)="","",VLOOKUP($A19,piš!$A$6:$BZ$160,piš!X$2,0))</f>
        <v/>
      </c>
      <c r="P19" s="40" t="str">
        <f>IF(VLOOKUP($A19,piš!$A$6:$BZ$160,piš!Y$2,0)="","",VLOOKUP($A19,piš!$A$6:$BZ$160,piš!Y$2,0))</f>
        <v/>
      </c>
      <c r="Q19" s="40" t="str">
        <f>IF(VLOOKUP($A19,piš!$A$6:$BZ$160,piš!Z$2,0)="","",VLOOKUP($A19,piš!$A$6:$BZ$160,piš!Z$2,0))</f>
        <v/>
      </c>
      <c r="R19" s="40" t="str">
        <f>IF(VLOOKUP($A19,piš!$A$6:$BZ$160,piš!AA$2,0)="","",VLOOKUP($A19,piš!$A$6:$BZ$160,piš!AA$2,0))</f>
        <v/>
      </c>
      <c r="S19" s="40" t="str">
        <f>IF(VLOOKUP($A19,piš!$A$6:$BZ$160,piš!AB$2,0)="","",VLOOKUP($A19,piš!$A$6:$BZ$160,piš!AB$2,0))</f>
        <v/>
      </c>
      <c r="T19" s="40" t="str">
        <f>IF(VLOOKUP($A19,piš!$A$6:$BZ$160,piš!AC$2,0)="","",VLOOKUP($A19,piš!$A$6:$BZ$160,piš!AC$2,0))</f>
        <v/>
      </c>
      <c r="U19" s="40" t="str">
        <f>IF(VLOOKUP($A19,piš!$A$6:$BZ$160,piš!AD$2,0)="","",VLOOKUP($A19,piš!$A$6:$BZ$160,piš!AD$2,0))</f>
        <v/>
      </c>
      <c r="V19" s="40" t="str">
        <f>IF(VLOOKUP($A19,piš!$A$6:$BZ$160,piš!AE$2,0)="","",VLOOKUP($A19,piš!$A$6:$BZ$160,piš!AE$2,0))</f>
        <v/>
      </c>
      <c r="W19" s="40" t="str">
        <f>IF(VLOOKUP($A19,piš!$A$6:$BZ$160,piš!AF$2,0)="","",VLOOKUP($A19,piš!$A$6:$BZ$160,piš!AF$2,0))</f>
        <v/>
      </c>
      <c r="X19" s="40" t="str">
        <f>IF(VLOOKUP($A19,piš!$A$6:$BZ$160,piš!AG$2,0)="","",VLOOKUP($A19,piš!$A$6:$BZ$160,piš!AG$2,0))</f>
        <v/>
      </c>
      <c r="Y19" s="40" t="str">
        <f>IF(VLOOKUP($A19,piš!$A$6:$BZ$160,piš!AH$2,0)="","",VLOOKUP($A19,piš!$A$6:$BZ$160,piš!AH$2,0))</f>
        <v/>
      </c>
      <c r="Z19" s="40" t="str">
        <f>IF(VLOOKUP($A19,piš!$A$6:$BZ$160,piš!AI$2,0)="","",VLOOKUP($A19,piš!$A$6:$BZ$160,piš!AI$2,0))</f>
        <v/>
      </c>
      <c r="AA19" s="40" t="str">
        <f>IF(VLOOKUP($A19,piš!$A$6:$BZ$160,piš!AJ$2,0)="","",VLOOKUP($A19,piš!$A$6:$BZ$160,piš!AJ$2,0))</f>
        <v/>
      </c>
      <c r="AB19" s="40" t="str">
        <f>IF(VLOOKUP($A19,piš!$A$6:$BZ$160,piš!AK$2,0)="","",VLOOKUP($A19,piš!$A$6:$BZ$160,piš!AK$2,0))</f>
        <v/>
      </c>
      <c r="AC19" s="40" t="str">
        <f>IF(VLOOKUP($A19,piš!$A$6:$BZ$160,piš!AL$2,0)="","",VLOOKUP($A19,piš!$A$6:$BZ$160,piš!AL$2,0))</f>
        <v/>
      </c>
      <c r="AD19" s="40" t="str">
        <f>IF(VLOOKUP($A19,piš!$A$6:$BZ$160,piš!AM$2,0)="","",VLOOKUP($A19,piš!$A$6:$BZ$160,piš!AM$2,0))</f>
        <v/>
      </c>
      <c r="AE19" s="40" t="str">
        <f>IF(VLOOKUP($A19,piš!$A$6:$BZ$160,piš!AN$2,0)="","",VLOOKUP($A19,piš!$A$6:$BZ$160,piš!AN$2,0))</f>
        <v/>
      </c>
      <c r="AF19" s="40" t="str">
        <f>IF(VLOOKUP($A19,piš!$A$6:$BZ$160,piš!AO$2,0)="","",VLOOKUP($A19,piš!$A$6:$BZ$160,piš!AO$2,0))</f>
        <v/>
      </c>
      <c r="AG19" s="40" t="str">
        <f>IF(VLOOKUP($A19,piš!$A$6:$BZ$160,piš!AP$2,0)="","",VLOOKUP($A19,piš!$A$6:$BZ$160,piš!AP$2,0))</f>
        <v/>
      </c>
      <c r="AH19" s="40" t="str">
        <f>IF(VLOOKUP($A19,piš!$A$6:$BZ$160,piš!AQ$2,0)="","",VLOOKUP($A19,piš!$A$6:$BZ$160,piš!AQ$2,0))</f>
        <v/>
      </c>
      <c r="AI19" s="40" t="str">
        <f>IF(VLOOKUP($A19,piš!$A$6:$BZ$160,piš!AR$2,0)="","",VLOOKUP($A19,piš!$A$6:$BZ$160,piš!AR$2,0))</f>
        <v/>
      </c>
    </row>
    <row r="20" spans="1:35" ht="12.75" customHeight="1" thickBot="1">
      <c r="A20" s="54"/>
      <c r="B20" s="52"/>
      <c r="C20" s="29" t="str">
        <f>VLOOKUP($A19,piš!$A$6:$BZ$160,piš!I$2,0)</f>
        <v>LK Osek</v>
      </c>
      <c r="D20" s="16"/>
      <c r="E20" s="56" t="e">
        <f>VLOOKUP($A20,piš!$A$6:$BZ$160,10,0)</f>
        <v>#N/A</v>
      </c>
      <c r="F20" s="30">
        <f>IF(VLOOKUP($A19,piš!$A$6:$BZ$160,piš!AS$2,0)="","",VLOOKUP($A19,piš!$A$6:$BZ$160,piš!AS$2,0))</f>
        <v>8</v>
      </c>
      <c r="G20" s="30">
        <f>IF(VLOOKUP($A19,piš!$A$6:$BZ$160,piš!AT$2,0)="","",VLOOKUP($A19,piš!$A$6:$BZ$160,piš!AT$2,0))</f>
        <v>1</v>
      </c>
      <c r="H20" s="30">
        <f>IF(VLOOKUP($A19,piš!$A$6:$BZ$160,piš!AU$2,0)="","",VLOOKUP($A19,piš!$A$6:$BZ$160,piš!AU$2,0))</f>
        <v>2</v>
      </c>
      <c r="I20" s="30">
        <f>IF(VLOOKUP($A19,piš!$A$6:$BZ$160,piš!AV$2,0)="","",VLOOKUP($A19,piš!$A$6:$BZ$160,piš!AV$2,0))</f>
        <v>4</v>
      </c>
      <c r="J20" s="30" t="str">
        <f>IF(VLOOKUP($A19,piš!$A$6:$BZ$160,piš!AW$2,0)="","",VLOOKUP($A19,piš!$A$6:$BZ$160,piš!AW$2,0))</f>
        <v/>
      </c>
      <c r="K20" s="30" t="str">
        <f>IF(VLOOKUP($A19,piš!$A$6:$BZ$160,piš!AX$2,0)="","",VLOOKUP($A19,piš!$A$6:$BZ$160,piš!AX$2,0))</f>
        <v/>
      </c>
      <c r="L20" s="30" t="str">
        <f>IF(VLOOKUP($A19,piš!$A$6:$BZ$160,piš!AY$2,0)="","",VLOOKUP($A19,piš!$A$6:$BZ$160,piš!AY$2,0))</f>
        <v/>
      </c>
      <c r="M20" s="30" t="str">
        <f>IF(VLOOKUP($A19,piš!$A$6:$BZ$160,piš!AZ$2,0)="","",VLOOKUP($A19,piš!$A$6:$BZ$160,piš!AZ$2,0))</f>
        <v/>
      </c>
      <c r="N20" s="30" t="str">
        <f>IF(VLOOKUP($A19,piš!$A$6:$BZ$160,piš!BA$2,0)="","",VLOOKUP($A19,piš!$A$6:$BZ$160,piš!BA$2,0))</f>
        <v/>
      </c>
      <c r="O20" s="30" t="str">
        <f>IF(VLOOKUP($A19,piš!$A$6:$BZ$160,piš!BB$2,0)="","",VLOOKUP($A19,piš!$A$6:$BZ$160,piš!BB$2,0))</f>
        <v/>
      </c>
      <c r="P20" s="30" t="str">
        <f>IF(VLOOKUP($A19,piš!$A$6:$BZ$160,piš!BC$2,0)="","",VLOOKUP($A19,piš!$A$6:$BZ$160,piš!BC$2,0))</f>
        <v/>
      </c>
      <c r="Q20" s="30" t="str">
        <f>IF(VLOOKUP($A19,piš!$A$6:$BZ$160,piš!BD$2,0)="","",VLOOKUP($A19,piš!$A$6:$BZ$160,piš!BD$2,0))</f>
        <v/>
      </c>
      <c r="R20" s="30" t="str">
        <f>IF(VLOOKUP($A19,piš!$A$6:$BZ$160,piš!BE$2,0)="","",VLOOKUP($A19,piš!$A$6:$BZ$160,piš!BE$2,0))</f>
        <v/>
      </c>
      <c r="S20" s="30" t="str">
        <f>IF(VLOOKUP($A19,piš!$A$6:$BZ$160,piš!BF$2,0)="","",VLOOKUP($A19,piš!$A$6:$BZ$160,piš!BF$2,0))</f>
        <v/>
      </c>
      <c r="T20" s="30" t="str">
        <f>IF(VLOOKUP($A19,piš!$A$6:$BZ$160,piš!BG$2,0)="","",VLOOKUP($A19,piš!$A$6:$BZ$160,piš!BG$2,0))</f>
        <v/>
      </c>
      <c r="U20" s="30" t="str">
        <f>IF(VLOOKUP($A19,piš!$A$6:$BZ$160,piš!BH$2,0)="","",VLOOKUP($A19,piš!$A$6:$BZ$160,piš!BH$2,0))</f>
        <v/>
      </c>
      <c r="V20" s="30" t="str">
        <f>IF(VLOOKUP($A19,piš!$A$6:$BZ$160,piš!BI$2,0)="","",VLOOKUP($A19,piš!$A$6:$BZ$160,piš!BI$2,0))</f>
        <v/>
      </c>
      <c r="W20" s="30" t="str">
        <f>IF(VLOOKUP($A19,piš!$A$6:$BZ$160,piš!BJ$2,0)="","",VLOOKUP($A19,piš!$A$6:$BZ$160,piš!BJ$2,0))</f>
        <v/>
      </c>
      <c r="X20" s="30" t="str">
        <f>IF(VLOOKUP($A19,piš!$A$6:$BZ$160,piš!BK$2,0)="","",VLOOKUP($A19,piš!$A$6:$BZ$160,piš!BK$2,0))</f>
        <v/>
      </c>
      <c r="Y20" s="30" t="str">
        <f>IF(VLOOKUP($A19,piš!$A$6:$BZ$160,piš!BL$2,0)="","",VLOOKUP($A19,piš!$A$6:$BZ$160,piš!BL$2,0))</f>
        <v/>
      </c>
      <c r="Z20" s="30" t="str">
        <f>IF(VLOOKUP($A19,piš!$A$6:$BZ$160,piš!BM$2,0)="","",VLOOKUP($A19,piš!$A$6:$BZ$160,piš!BM$2,0))</f>
        <v/>
      </c>
      <c r="AA20" s="30" t="str">
        <f>IF(VLOOKUP($A19,piš!$A$6:$BZ$160,piš!BN$2,0)="","",VLOOKUP($A19,piš!$A$6:$BZ$160,piš!BN$2,0))</f>
        <v/>
      </c>
      <c r="AB20" s="30" t="str">
        <f>IF(VLOOKUP($A19,piš!$A$6:$BZ$160,piš!BO$2,0)="","",VLOOKUP($A19,piš!$A$6:$BZ$160,piš!BO$2,0))</f>
        <v/>
      </c>
      <c r="AC20" s="30" t="str">
        <f>IF(VLOOKUP($A19,piš!$A$6:$BZ$160,piš!BP$2,0)="","",VLOOKUP($A19,piš!$A$6:$BZ$160,piš!BP$2,0))</f>
        <v/>
      </c>
      <c r="AD20" s="30" t="str">
        <f>IF(VLOOKUP($A19,piš!$A$6:$BZ$160,piš!BQ$2,0)="","",VLOOKUP($A19,piš!$A$6:$BZ$160,piš!BQ$2,0))</f>
        <v/>
      </c>
      <c r="AE20" s="30" t="str">
        <f>IF(VLOOKUP($A19,piš!$A$6:$BZ$160,piš!BR$2,0)="","",VLOOKUP($A19,piš!$A$6:$BZ$160,piš!BR$2,0))</f>
        <v/>
      </c>
      <c r="AF20" s="30" t="str">
        <f>IF(VLOOKUP($A19,piš!$A$6:$BZ$160,piš!BS$2,0)="","",VLOOKUP($A19,piš!$A$6:$BZ$160,piš!BS$2,0))</f>
        <v/>
      </c>
      <c r="AG20" s="30" t="str">
        <f>IF(VLOOKUP($A19,piš!$A$6:$BZ$160,piš!BT$2,0)="","",VLOOKUP($A19,piš!$A$6:$BZ$160,piš!BT$2,0))</f>
        <v/>
      </c>
      <c r="AH20" s="30" t="str">
        <f>IF(VLOOKUP($A19,piš!$A$6:$BZ$160,piš!BU$2,0)="","",VLOOKUP($A19,piš!$A$6:$BZ$160,piš!BU$2,0))</f>
        <v/>
      </c>
      <c r="AI20" s="30" t="str">
        <f>IF(VLOOKUP($A19,piš!$A$6:$BZ$160,piš!BV$2,0)="","",VLOOKUP($A19,piš!$A$6:$BZ$160,piš!BV$2,0))</f>
        <v/>
      </c>
    </row>
    <row r="21" spans="1:35" ht="12.75" customHeight="1">
      <c r="A21" s="53">
        <f>1+A19</f>
        <v>3</v>
      </c>
      <c r="B21" s="51">
        <f>VLOOKUP($A21,piš!$A$6:$BZ$160,piš!K$2,0)</f>
        <v>3</v>
      </c>
      <c r="C21" s="27" t="str">
        <f>VLOOKUP($A21,piš!$A$6:$BZ$160,piš!H$2,0)</f>
        <v>Hanák Tom</v>
      </c>
      <c r="D21" s="28">
        <f>VLOOKUP($A21,piš!$A$6:$BZ$160,piš!J$2,0)</f>
        <v>2007</v>
      </c>
      <c r="E21" s="55">
        <f>VLOOKUP($A21,piš!$A$6:$BZ$160,piš!L$2,0)</f>
        <v>735.2</v>
      </c>
      <c r="F21" s="40">
        <f>IF(VLOOKUP($A21,piš!$A$6:$BZ$160,piš!O$2,0)="","",VLOOKUP($A21,piš!$A$6:$BZ$160,piš!O$2,0))</f>
        <v>180.8</v>
      </c>
      <c r="G21" s="40">
        <f>IF(VLOOKUP($A21,piš!$A$6:$BZ$160,piš!P$2,0)="","",VLOOKUP($A21,piš!$A$6:$BZ$160,piš!P$2,0))</f>
        <v>174.5</v>
      </c>
      <c r="H21" s="40">
        <f>IF(VLOOKUP($A21,piš!$A$6:$BZ$160,piš!Q$2,0)="","",VLOOKUP($A21,piš!$A$6:$BZ$160,piš!Q$2,0))</f>
        <v>181.6</v>
      </c>
      <c r="I21" s="40">
        <f>IF(VLOOKUP($A21,piš!$A$6:$BZ$160,piš!R$2,0)="","",VLOOKUP($A21,piš!$A$6:$BZ$160,piš!R$2,0))</f>
        <v>198.3</v>
      </c>
      <c r="J21" s="40" t="str">
        <f>IF(VLOOKUP($A21,piš!$A$6:$BZ$160,piš!S$2,0)="","",VLOOKUP($A21,piš!$A$6:$BZ$160,piš!S$2,0))</f>
        <v/>
      </c>
      <c r="K21" s="40" t="str">
        <f>IF(VLOOKUP($A21,piš!$A$6:$BZ$160,piš!T$2,0)="","",VLOOKUP($A21,piš!$A$6:$BZ$160,piš!T$2,0))</f>
        <v/>
      </c>
      <c r="L21" s="40" t="str">
        <f>IF(VLOOKUP($A21,piš!$A$6:$BZ$160,piš!U$2,0)="","",VLOOKUP($A21,piš!$A$6:$BZ$160,piš!U$2,0))</f>
        <v/>
      </c>
      <c r="M21" s="40" t="str">
        <f>IF(VLOOKUP($A21,piš!$A$6:$BZ$160,piš!V$2,0)="","",VLOOKUP($A21,piš!$A$6:$BZ$160,piš!V$2,0))</f>
        <v/>
      </c>
      <c r="N21" s="40" t="str">
        <f>IF(VLOOKUP($A21,piš!$A$6:$BZ$160,piš!W$2,0)="","",VLOOKUP($A21,piš!$A$6:$BZ$160,piš!W$2,0))</f>
        <v/>
      </c>
      <c r="O21" s="40" t="str">
        <f>IF(VLOOKUP($A21,piš!$A$6:$BZ$160,piš!X$2,0)="","",VLOOKUP($A21,piš!$A$6:$BZ$160,piš!X$2,0))</f>
        <v/>
      </c>
      <c r="P21" s="40" t="str">
        <f>IF(VLOOKUP($A21,piš!$A$6:$BZ$160,piš!Y$2,0)="","",VLOOKUP($A21,piš!$A$6:$BZ$160,piš!Y$2,0))</f>
        <v/>
      </c>
      <c r="Q21" s="40" t="str">
        <f>IF(VLOOKUP($A21,piš!$A$6:$BZ$160,piš!Z$2,0)="","",VLOOKUP($A21,piš!$A$6:$BZ$160,piš!Z$2,0))</f>
        <v/>
      </c>
      <c r="R21" s="40" t="str">
        <f>IF(VLOOKUP($A21,piš!$A$6:$BZ$160,piš!AA$2,0)="","",VLOOKUP($A21,piš!$A$6:$BZ$160,piš!AA$2,0))</f>
        <v/>
      </c>
      <c r="S21" s="40" t="str">
        <f>IF(VLOOKUP($A21,piš!$A$6:$BZ$160,piš!AB$2,0)="","",VLOOKUP($A21,piš!$A$6:$BZ$160,piš!AB$2,0))</f>
        <v/>
      </c>
      <c r="T21" s="40" t="str">
        <f>IF(VLOOKUP($A21,piš!$A$6:$BZ$160,piš!AC$2,0)="","",VLOOKUP($A21,piš!$A$6:$BZ$160,piš!AC$2,0))</f>
        <v/>
      </c>
      <c r="U21" s="40" t="str">
        <f>IF(VLOOKUP($A21,piš!$A$6:$BZ$160,piš!AD$2,0)="","",VLOOKUP($A21,piš!$A$6:$BZ$160,piš!AD$2,0))</f>
        <v/>
      </c>
      <c r="V21" s="40" t="str">
        <f>IF(VLOOKUP($A21,piš!$A$6:$BZ$160,piš!AE$2,0)="","",VLOOKUP($A21,piš!$A$6:$BZ$160,piš!AE$2,0))</f>
        <v/>
      </c>
      <c r="W21" s="40" t="str">
        <f>IF(VLOOKUP($A21,piš!$A$6:$BZ$160,piš!AF$2,0)="","",VLOOKUP($A21,piš!$A$6:$BZ$160,piš!AF$2,0))</f>
        <v/>
      </c>
      <c r="X21" s="40" t="str">
        <f>IF(VLOOKUP($A21,piš!$A$6:$BZ$160,piš!AG$2,0)="","",VLOOKUP($A21,piš!$A$6:$BZ$160,piš!AG$2,0))</f>
        <v/>
      </c>
      <c r="Y21" s="40" t="str">
        <f>IF(VLOOKUP($A21,piš!$A$6:$BZ$160,piš!AH$2,0)="","",VLOOKUP($A21,piš!$A$6:$BZ$160,piš!AH$2,0))</f>
        <v/>
      </c>
      <c r="Z21" s="40" t="str">
        <f>IF(VLOOKUP($A21,piš!$A$6:$BZ$160,piš!AI$2,0)="","",VLOOKUP($A21,piš!$A$6:$BZ$160,piš!AI$2,0))</f>
        <v/>
      </c>
      <c r="AA21" s="40" t="str">
        <f>IF(VLOOKUP($A21,piš!$A$6:$BZ$160,piš!AJ$2,0)="","",VLOOKUP($A21,piš!$A$6:$BZ$160,piš!AJ$2,0))</f>
        <v/>
      </c>
      <c r="AB21" s="40" t="str">
        <f>IF(VLOOKUP($A21,piš!$A$6:$BZ$160,piš!AK$2,0)="","",VLOOKUP($A21,piš!$A$6:$BZ$160,piš!AK$2,0))</f>
        <v/>
      </c>
      <c r="AC21" s="40" t="str">
        <f>IF(VLOOKUP($A21,piš!$A$6:$BZ$160,piš!AL$2,0)="","",VLOOKUP($A21,piš!$A$6:$BZ$160,piš!AL$2,0))</f>
        <v/>
      </c>
      <c r="AD21" s="40" t="str">
        <f>IF(VLOOKUP($A21,piš!$A$6:$BZ$160,piš!AM$2,0)="","",VLOOKUP($A21,piš!$A$6:$BZ$160,piš!AM$2,0))</f>
        <v/>
      </c>
      <c r="AE21" s="40" t="str">
        <f>IF(VLOOKUP($A21,piš!$A$6:$BZ$160,piš!AN$2,0)="","",VLOOKUP($A21,piš!$A$6:$BZ$160,piš!AN$2,0))</f>
        <v/>
      </c>
      <c r="AF21" s="40" t="str">
        <f>IF(VLOOKUP($A21,piš!$A$6:$BZ$160,piš!AO$2,0)="","",VLOOKUP($A21,piš!$A$6:$BZ$160,piš!AO$2,0))</f>
        <v/>
      </c>
      <c r="AG21" s="40" t="str">
        <f>IF(VLOOKUP($A21,piš!$A$6:$BZ$160,piš!AP$2,0)="","",VLOOKUP($A21,piš!$A$6:$BZ$160,piš!AP$2,0))</f>
        <v/>
      </c>
      <c r="AH21" s="40" t="str">
        <f>IF(VLOOKUP($A21,piš!$A$6:$BZ$160,piš!AQ$2,0)="","",VLOOKUP($A21,piš!$A$6:$BZ$160,piš!AQ$2,0))</f>
        <v/>
      </c>
      <c r="AI21" s="40" t="str">
        <f>IF(VLOOKUP($A21,piš!$A$6:$BZ$160,piš!AR$2,0)="","",VLOOKUP($A21,piš!$A$6:$BZ$160,piš!AR$2,0))</f>
        <v/>
      </c>
    </row>
    <row r="22" spans="1:35" ht="12.75" customHeight="1" thickBot="1">
      <c r="A22" s="54"/>
      <c r="B22" s="52"/>
      <c r="C22" s="29" t="str">
        <f>VLOOKUP($A21,piš!$A$6:$BZ$160,piš!I$2,0)</f>
        <v>TJ Frenštát p. R.</v>
      </c>
      <c r="D22" s="16"/>
      <c r="E22" s="56" t="e">
        <f>VLOOKUP($A22,piš!$A$6:$BZ$160,10,0)</f>
        <v>#N/A</v>
      </c>
      <c r="F22" s="30">
        <f>IF(VLOOKUP($A21,piš!$A$6:$BZ$160,piš!AS$2,0)="","",VLOOKUP($A21,piš!$A$6:$BZ$160,piš!AS$2,0))</f>
        <v>4</v>
      </c>
      <c r="G22" s="30">
        <f>IF(VLOOKUP($A21,piš!$A$6:$BZ$160,piš!AT$2,0)="","",VLOOKUP($A21,piš!$A$6:$BZ$160,piš!AT$2,0))</f>
        <v>4</v>
      </c>
      <c r="H22" s="30">
        <f>IF(VLOOKUP($A21,piš!$A$6:$BZ$160,piš!AU$2,0)="","",VLOOKUP($A21,piš!$A$6:$BZ$160,piš!AU$2,0))</f>
        <v>9</v>
      </c>
      <c r="I22" s="30">
        <f>IF(VLOOKUP($A21,piš!$A$6:$BZ$160,piš!AV$2,0)="","",VLOOKUP($A21,piš!$A$6:$BZ$160,piš!AV$2,0))</f>
        <v>6</v>
      </c>
      <c r="J22" s="30" t="str">
        <f>IF(VLOOKUP($A21,piš!$A$6:$BZ$160,piš!AW$2,0)="","",VLOOKUP($A21,piš!$A$6:$BZ$160,piš!AW$2,0))</f>
        <v/>
      </c>
      <c r="K22" s="30" t="str">
        <f>IF(VLOOKUP($A21,piš!$A$6:$BZ$160,piš!AX$2,0)="","",VLOOKUP($A21,piš!$A$6:$BZ$160,piš!AX$2,0))</f>
        <v/>
      </c>
      <c r="L22" s="30" t="str">
        <f>IF(VLOOKUP($A21,piš!$A$6:$BZ$160,piš!AY$2,0)="","",VLOOKUP($A21,piš!$A$6:$BZ$160,piš!AY$2,0))</f>
        <v/>
      </c>
      <c r="M22" s="30" t="str">
        <f>IF(VLOOKUP($A21,piš!$A$6:$BZ$160,piš!AZ$2,0)="","",VLOOKUP($A21,piš!$A$6:$BZ$160,piš!AZ$2,0))</f>
        <v/>
      </c>
      <c r="N22" s="30" t="str">
        <f>IF(VLOOKUP($A21,piš!$A$6:$BZ$160,piš!BA$2,0)="","",VLOOKUP($A21,piš!$A$6:$BZ$160,piš!BA$2,0))</f>
        <v/>
      </c>
      <c r="O22" s="30" t="str">
        <f>IF(VLOOKUP($A21,piš!$A$6:$BZ$160,piš!BB$2,0)="","",VLOOKUP($A21,piš!$A$6:$BZ$160,piš!BB$2,0))</f>
        <v/>
      </c>
      <c r="P22" s="30" t="str">
        <f>IF(VLOOKUP($A21,piš!$A$6:$BZ$160,piš!BC$2,0)="","",VLOOKUP($A21,piš!$A$6:$BZ$160,piš!BC$2,0))</f>
        <v/>
      </c>
      <c r="Q22" s="30" t="str">
        <f>IF(VLOOKUP($A21,piš!$A$6:$BZ$160,piš!BD$2,0)="","",VLOOKUP($A21,piš!$A$6:$BZ$160,piš!BD$2,0))</f>
        <v/>
      </c>
      <c r="R22" s="30" t="str">
        <f>IF(VLOOKUP($A21,piš!$A$6:$BZ$160,piš!BE$2,0)="","",VLOOKUP($A21,piš!$A$6:$BZ$160,piš!BE$2,0))</f>
        <v/>
      </c>
      <c r="S22" s="30" t="str">
        <f>IF(VLOOKUP($A21,piš!$A$6:$BZ$160,piš!BF$2,0)="","",VLOOKUP($A21,piš!$A$6:$BZ$160,piš!BF$2,0))</f>
        <v/>
      </c>
      <c r="T22" s="30" t="str">
        <f>IF(VLOOKUP($A21,piš!$A$6:$BZ$160,piš!BG$2,0)="","",VLOOKUP($A21,piš!$A$6:$BZ$160,piš!BG$2,0))</f>
        <v/>
      </c>
      <c r="U22" s="30" t="str">
        <f>IF(VLOOKUP($A21,piš!$A$6:$BZ$160,piš!BH$2,0)="","",VLOOKUP($A21,piš!$A$6:$BZ$160,piš!BH$2,0))</f>
        <v/>
      </c>
      <c r="V22" s="30" t="str">
        <f>IF(VLOOKUP($A21,piš!$A$6:$BZ$160,piš!BI$2,0)="","",VLOOKUP($A21,piš!$A$6:$BZ$160,piš!BI$2,0))</f>
        <v/>
      </c>
      <c r="W22" s="30" t="str">
        <f>IF(VLOOKUP($A21,piš!$A$6:$BZ$160,piš!BJ$2,0)="","",VLOOKUP($A21,piš!$A$6:$BZ$160,piš!BJ$2,0))</f>
        <v/>
      </c>
      <c r="X22" s="30" t="str">
        <f>IF(VLOOKUP($A21,piš!$A$6:$BZ$160,piš!BK$2,0)="","",VLOOKUP($A21,piš!$A$6:$BZ$160,piš!BK$2,0))</f>
        <v/>
      </c>
      <c r="Y22" s="30" t="str">
        <f>IF(VLOOKUP($A21,piš!$A$6:$BZ$160,piš!BL$2,0)="","",VLOOKUP($A21,piš!$A$6:$BZ$160,piš!BL$2,0))</f>
        <v/>
      </c>
      <c r="Z22" s="30" t="str">
        <f>IF(VLOOKUP($A21,piš!$A$6:$BZ$160,piš!BM$2,0)="","",VLOOKUP($A21,piš!$A$6:$BZ$160,piš!BM$2,0))</f>
        <v/>
      </c>
      <c r="AA22" s="30" t="str">
        <f>IF(VLOOKUP($A21,piš!$A$6:$BZ$160,piš!BN$2,0)="","",VLOOKUP($A21,piš!$A$6:$BZ$160,piš!BN$2,0))</f>
        <v/>
      </c>
      <c r="AB22" s="30" t="str">
        <f>IF(VLOOKUP($A21,piš!$A$6:$BZ$160,piš!BO$2,0)="","",VLOOKUP($A21,piš!$A$6:$BZ$160,piš!BO$2,0))</f>
        <v/>
      </c>
      <c r="AC22" s="30" t="str">
        <f>IF(VLOOKUP($A21,piš!$A$6:$BZ$160,piš!BP$2,0)="","",VLOOKUP($A21,piš!$A$6:$BZ$160,piš!BP$2,0))</f>
        <v/>
      </c>
      <c r="AD22" s="30" t="str">
        <f>IF(VLOOKUP($A21,piš!$A$6:$BZ$160,piš!BQ$2,0)="","",VLOOKUP($A21,piš!$A$6:$BZ$160,piš!BQ$2,0))</f>
        <v/>
      </c>
      <c r="AE22" s="30" t="str">
        <f>IF(VLOOKUP($A21,piš!$A$6:$BZ$160,piš!BR$2,0)="","",VLOOKUP($A21,piš!$A$6:$BZ$160,piš!BR$2,0))</f>
        <v/>
      </c>
      <c r="AF22" s="30" t="str">
        <f>IF(VLOOKUP($A21,piš!$A$6:$BZ$160,piš!BS$2,0)="","",VLOOKUP($A21,piš!$A$6:$BZ$160,piš!BS$2,0))</f>
        <v/>
      </c>
      <c r="AG22" s="30" t="str">
        <f>IF(VLOOKUP($A21,piš!$A$6:$BZ$160,piš!BT$2,0)="","",VLOOKUP($A21,piš!$A$6:$BZ$160,piš!BT$2,0))</f>
        <v/>
      </c>
      <c r="AH22" s="30" t="str">
        <f>IF(VLOOKUP($A21,piš!$A$6:$BZ$160,piš!BU$2,0)="","",VLOOKUP($A21,piš!$A$6:$BZ$160,piš!BU$2,0))</f>
        <v/>
      </c>
      <c r="AI22" s="30" t="str">
        <f>IF(VLOOKUP($A21,piš!$A$6:$BZ$160,piš!BV$2,0)="","",VLOOKUP($A21,piš!$A$6:$BZ$160,piš!BV$2,0))</f>
        <v/>
      </c>
    </row>
    <row r="23" spans="1:35" ht="12.75" customHeight="1">
      <c r="A23" s="53">
        <f>1+A21</f>
        <v>4</v>
      </c>
      <c r="B23" s="51">
        <f>VLOOKUP($A23,piš!$A$6:$BZ$160,piš!K$2,0)</f>
        <v>4</v>
      </c>
      <c r="C23" s="27" t="str">
        <f>VLOOKUP($A23,piš!$A$6:$BZ$160,piš!H$2,0)</f>
        <v>Matušínský Lukáš</v>
      </c>
      <c r="D23" s="28">
        <f>VLOOKUP($A23,piš!$A$6:$BZ$160,piš!J$2,0)</f>
        <v>2007</v>
      </c>
      <c r="E23" s="55">
        <f>VLOOKUP($A23,piš!$A$6:$BZ$160,piš!L$2,0)</f>
        <v>714.8</v>
      </c>
      <c r="F23" s="40">
        <f>IF(VLOOKUP($A23,piš!$A$6:$BZ$160,piš!O$2,0)="","",VLOOKUP($A23,piš!$A$6:$BZ$160,piš!O$2,0))</f>
        <v>187</v>
      </c>
      <c r="G23" s="40">
        <f>IF(VLOOKUP($A23,piš!$A$6:$BZ$160,piš!P$2,0)="","",VLOOKUP($A23,piš!$A$6:$BZ$160,piš!P$2,0))</f>
        <v>171.4</v>
      </c>
      <c r="H23" s="40">
        <f>IF(VLOOKUP($A23,piš!$A$6:$BZ$160,piš!Q$2,0)="","",VLOOKUP($A23,piš!$A$6:$BZ$160,piš!Q$2,0))</f>
        <v>181</v>
      </c>
      <c r="I23" s="40">
        <f>IF(VLOOKUP($A23,piš!$A$6:$BZ$160,piš!R$2,0)="","",VLOOKUP($A23,piš!$A$6:$BZ$160,piš!R$2,0))</f>
        <v>175.4</v>
      </c>
      <c r="J23" s="40" t="str">
        <f>IF(VLOOKUP($A23,piš!$A$6:$BZ$160,piš!S$2,0)="","",VLOOKUP($A23,piš!$A$6:$BZ$160,piš!S$2,0))</f>
        <v/>
      </c>
      <c r="K23" s="40" t="str">
        <f>IF(VLOOKUP($A23,piš!$A$6:$BZ$160,piš!T$2,0)="","",VLOOKUP($A23,piš!$A$6:$BZ$160,piš!T$2,0))</f>
        <v/>
      </c>
      <c r="L23" s="40" t="str">
        <f>IF(VLOOKUP($A23,piš!$A$6:$BZ$160,piš!U$2,0)="","",VLOOKUP($A23,piš!$A$6:$BZ$160,piš!U$2,0))</f>
        <v/>
      </c>
      <c r="M23" s="40" t="str">
        <f>IF(VLOOKUP($A23,piš!$A$6:$BZ$160,piš!V$2,0)="","",VLOOKUP($A23,piš!$A$6:$BZ$160,piš!V$2,0))</f>
        <v/>
      </c>
      <c r="N23" s="40" t="str">
        <f>IF(VLOOKUP($A23,piš!$A$6:$BZ$160,piš!W$2,0)="","",VLOOKUP($A23,piš!$A$6:$BZ$160,piš!W$2,0))</f>
        <v/>
      </c>
      <c r="O23" s="40" t="str">
        <f>IF(VLOOKUP($A23,piš!$A$6:$BZ$160,piš!X$2,0)="","",VLOOKUP($A23,piš!$A$6:$BZ$160,piš!X$2,0))</f>
        <v/>
      </c>
      <c r="P23" s="40" t="str">
        <f>IF(VLOOKUP($A23,piš!$A$6:$BZ$160,piš!Y$2,0)="","",VLOOKUP($A23,piš!$A$6:$BZ$160,piš!Y$2,0))</f>
        <v/>
      </c>
      <c r="Q23" s="40" t="str">
        <f>IF(VLOOKUP($A23,piš!$A$6:$BZ$160,piš!Z$2,0)="","",VLOOKUP($A23,piš!$A$6:$BZ$160,piš!Z$2,0))</f>
        <v/>
      </c>
      <c r="R23" s="40" t="str">
        <f>IF(VLOOKUP($A23,piš!$A$6:$BZ$160,piš!AA$2,0)="","",VLOOKUP($A23,piš!$A$6:$BZ$160,piš!AA$2,0))</f>
        <v/>
      </c>
      <c r="S23" s="40" t="str">
        <f>IF(VLOOKUP($A23,piš!$A$6:$BZ$160,piš!AB$2,0)="","",VLOOKUP($A23,piš!$A$6:$BZ$160,piš!AB$2,0))</f>
        <v/>
      </c>
      <c r="T23" s="40" t="str">
        <f>IF(VLOOKUP($A23,piš!$A$6:$BZ$160,piš!AC$2,0)="","",VLOOKUP($A23,piš!$A$6:$BZ$160,piš!AC$2,0))</f>
        <v/>
      </c>
      <c r="U23" s="40" t="str">
        <f>IF(VLOOKUP($A23,piš!$A$6:$BZ$160,piš!AD$2,0)="","",VLOOKUP($A23,piš!$A$6:$BZ$160,piš!AD$2,0))</f>
        <v/>
      </c>
      <c r="V23" s="40" t="str">
        <f>IF(VLOOKUP($A23,piš!$A$6:$BZ$160,piš!AE$2,0)="","",VLOOKUP($A23,piš!$A$6:$BZ$160,piš!AE$2,0))</f>
        <v/>
      </c>
      <c r="W23" s="40" t="str">
        <f>IF(VLOOKUP($A23,piš!$A$6:$BZ$160,piš!AF$2,0)="","",VLOOKUP($A23,piš!$A$6:$BZ$160,piš!AF$2,0))</f>
        <v/>
      </c>
      <c r="X23" s="40" t="str">
        <f>IF(VLOOKUP($A23,piš!$A$6:$BZ$160,piš!AG$2,0)="","",VLOOKUP($A23,piš!$A$6:$BZ$160,piš!AG$2,0))</f>
        <v/>
      </c>
      <c r="Y23" s="40" t="str">
        <f>IF(VLOOKUP($A23,piš!$A$6:$BZ$160,piš!AH$2,0)="","",VLOOKUP($A23,piš!$A$6:$BZ$160,piš!AH$2,0))</f>
        <v/>
      </c>
      <c r="Z23" s="40" t="str">
        <f>IF(VLOOKUP($A23,piš!$A$6:$BZ$160,piš!AI$2,0)="","",VLOOKUP($A23,piš!$A$6:$BZ$160,piš!AI$2,0))</f>
        <v/>
      </c>
      <c r="AA23" s="40" t="str">
        <f>IF(VLOOKUP($A23,piš!$A$6:$BZ$160,piš!AJ$2,0)="","",VLOOKUP($A23,piš!$A$6:$BZ$160,piš!AJ$2,0))</f>
        <v/>
      </c>
      <c r="AB23" s="40" t="str">
        <f>IF(VLOOKUP($A23,piš!$A$6:$BZ$160,piš!AK$2,0)="","",VLOOKUP($A23,piš!$A$6:$BZ$160,piš!AK$2,0))</f>
        <v/>
      </c>
      <c r="AC23" s="40" t="str">
        <f>IF(VLOOKUP($A23,piš!$A$6:$BZ$160,piš!AL$2,0)="","",VLOOKUP($A23,piš!$A$6:$BZ$160,piš!AL$2,0))</f>
        <v/>
      </c>
      <c r="AD23" s="40" t="str">
        <f>IF(VLOOKUP($A23,piš!$A$6:$BZ$160,piš!AM$2,0)="","",VLOOKUP($A23,piš!$A$6:$BZ$160,piš!AM$2,0))</f>
        <v/>
      </c>
      <c r="AE23" s="40" t="str">
        <f>IF(VLOOKUP($A23,piš!$A$6:$BZ$160,piš!AN$2,0)="","",VLOOKUP($A23,piš!$A$6:$BZ$160,piš!AN$2,0))</f>
        <v/>
      </c>
      <c r="AF23" s="40" t="str">
        <f>IF(VLOOKUP($A23,piš!$A$6:$BZ$160,piš!AO$2,0)="","",VLOOKUP($A23,piš!$A$6:$BZ$160,piš!AO$2,0))</f>
        <v/>
      </c>
      <c r="AG23" s="40" t="str">
        <f>IF(VLOOKUP($A23,piš!$A$6:$BZ$160,piš!AP$2,0)="","",VLOOKUP($A23,piš!$A$6:$BZ$160,piš!AP$2,0))</f>
        <v/>
      </c>
      <c r="AH23" s="40" t="str">
        <f>IF(VLOOKUP($A23,piš!$A$6:$BZ$160,piš!AQ$2,0)="","",VLOOKUP($A23,piš!$A$6:$BZ$160,piš!AQ$2,0))</f>
        <v/>
      </c>
      <c r="AI23" s="40" t="str">
        <f>IF(VLOOKUP($A23,piš!$A$6:$BZ$160,piš!AR$2,0)="","",VLOOKUP($A23,piš!$A$6:$BZ$160,piš!AR$2,0))</f>
        <v/>
      </c>
    </row>
    <row r="24" spans="1:35" ht="12.75" customHeight="1" thickBot="1">
      <c r="A24" s="54"/>
      <c r="B24" s="52"/>
      <c r="C24" s="29" t="str">
        <f>VLOOKUP($A23,piš!$A$6:$BZ$160,piš!I$2,0)</f>
        <v>SOKOL Kozlovice</v>
      </c>
      <c r="D24" s="16"/>
      <c r="E24" s="56" t="e">
        <f>VLOOKUP($A24,piš!$A$6:$BZ$160,10,0)</f>
        <v>#N/A</v>
      </c>
      <c r="F24" s="30">
        <f>IF(VLOOKUP($A23,piš!$A$6:$BZ$160,piš!AS$2,0)="","",VLOOKUP($A23,piš!$A$6:$BZ$160,piš!AS$2,0))</f>
        <v>1</v>
      </c>
      <c r="G24" s="30">
        <f>IF(VLOOKUP($A23,piš!$A$6:$BZ$160,piš!AT$2,0)="","",VLOOKUP($A23,piš!$A$6:$BZ$160,piš!AT$2,0))</f>
        <v>5</v>
      </c>
      <c r="H24" s="30">
        <f>IF(VLOOKUP($A23,piš!$A$6:$BZ$160,piš!AU$2,0)="","",VLOOKUP($A23,piš!$A$6:$BZ$160,piš!AU$2,0))</f>
        <v>10</v>
      </c>
      <c r="I24" s="30">
        <f>IF(VLOOKUP($A23,piš!$A$6:$BZ$160,piš!AV$2,0)="","",VLOOKUP($A23,piš!$A$6:$BZ$160,piš!AV$2,0))</f>
        <v>11</v>
      </c>
      <c r="J24" s="30" t="str">
        <f>IF(VLOOKUP($A23,piš!$A$6:$BZ$160,piš!AW$2,0)="","",VLOOKUP($A23,piš!$A$6:$BZ$160,piš!AW$2,0))</f>
        <v/>
      </c>
      <c r="K24" s="30" t="str">
        <f>IF(VLOOKUP($A23,piš!$A$6:$BZ$160,piš!AX$2,0)="","",VLOOKUP($A23,piš!$A$6:$BZ$160,piš!AX$2,0))</f>
        <v/>
      </c>
      <c r="L24" s="30" t="str">
        <f>IF(VLOOKUP($A23,piš!$A$6:$BZ$160,piš!AY$2,0)="","",VLOOKUP($A23,piš!$A$6:$BZ$160,piš!AY$2,0))</f>
        <v/>
      </c>
      <c r="M24" s="30" t="str">
        <f>IF(VLOOKUP($A23,piš!$A$6:$BZ$160,piš!AZ$2,0)="","",VLOOKUP($A23,piš!$A$6:$BZ$160,piš!AZ$2,0))</f>
        <v/>
      </c>
      <c r="N24" s="30" t="str">
        <f>IF(VLOOKUP($A23,piš!$A$6:$BZ$160,piš!BA$2,0)="","",VLOOKUP($A23,piš!$A$6:$BZ$160,piš!BA$2,0))</f>
        <v/>
      </c>
      <c r="O24" s="30" t="str">
        <f>IF(VLOOKUP($A23,piš!$A$6:$BZ$160,piš!BB$2,0)="","",VLOOKUP($A23,piš!$A$6:$BZ$160,piš!BB$2,0))</f>
        <v/>
      </c>
      <c r="P24" s="30" t="str">
        <f>IF(VLOOKUP($A23,piš!$A$6:$BZ$160,piš!BC$2,0)="","",VLOOKUP($A23,piš!$A$6:$BZ$160,piš!BC$2,0))</f>
        <v/>
      </c>
      <c r="Q24" s="30" t="str">
        <f>IF(VLOOKUP($A23,piš!$A$6:$BZ$160,piš!BD$2,0)="","",VLOOKUP($A23,piš!$A$6:$BZ$160,piš!BD$2,0))</f>
        <v/>
      </c>
      <c r="R24" s="30" t="str">
        <f>IF(VLOOKUP($A23,piš!$A$6:$BZ$160,piš!BE$2,0)="","",VLOOKUP($A23,piš!$A$6:$BZ$160,piš!BE$2,0))</f>
        <v/>
      </c>
      <c r="S24" s="30" t="str">
        <f>IF(VLOOKUP($A23,piš!$A$6:$BZ$160,piš!BF$2,0)="","",VLOOKUP($A23,piš!$A$6:$BZ$160,piš!BF$2,0))</f>
        <v/>
      </c>
      <c r="T24" s="30" t="str">
        <f>IF(VLOOKUP($A23,piš!$A$6:$BZ$160,piš!BG$2,0)="","",VLOOKUP($A23,piš!$A$6:$BZ$160,piš!BG$2,0))</f>
        <v/>
      </c>
      <c r="U24" s="30" t="str">
        <f>IF(VLOOKUP($A23,piš!$A$6:$BZ$160,piš!BH$2,0)="","",VLOOKUP($A23,piš!$A$6:$BZ$160,piš!BH$2,0))</f>
        <v/>
      </c>
      <c r="V24" s="30" t="str">
        <f>IF(VLOOKUP($A23,piš!$A$6:$BZ$160,piš!BI$2,0)="","",VLOOKUP($A23,piš!$A$6:$BZ$160,piš!BI$2,0))</f>
        <v/>
      </c>
      <c r="W24" s="30" t="str">
        <f>IF(VLOOKUP($A23,piš!$A$6:$BZ$160,piš!BJ$2,0)="","",VLOOKUP($A23,piš!$A$6:$BZ$160,piš!BJ$2,0))</f>
        <v/>
      </c>
      <c r="X24" s="30" t="str">
        <f>IF(VLOOKUP($A23,piš!$A$6:$BZ$160,piš!BK$2,0)="","",VLOOKUP($A23,piš!$A$6:$BZ$160,piš!BK$2,0))</f>
        <v/>
      </c>
      <c r="Y24" s="30" t="str">
        <f>IF(VLOOKUP($A23,piš!$A$6:$BZ$160,piš!BL$2,0)="","",VLOOKUP($A23,piš!$A$6:$BZ$160,piš!BL$2,0))</f>
        <v/>
      </c>
      <c r="Z24" s="30" t="str">
        <f>IF(VLOOKUP($A23,piš!$A$6:$BZ$160,piš!BM$2,0)="","",VLOOKUP($A23,piš!$A$6:$BZ$160,piš!BM$2,0))</f>
        <v/>
      </c>
      <c r="AA24" s="30" t="str">
        <f>IF(VLOOKUP($A23,piš!$A$6:$BZ$160,piš!BN$2,0)="","",VLOOKUP($A23,piš!$A$6:$BZ$160,piš!BN$2,0))</f>
        <v/>
      </c>
      <c r="AB24" s="30" t="str">
        <f>IF(VLOOKUP($A23,piš!$A$6:$BZ$160,piš!BO$2,0)="","",VLOOKUP($A23,piš!$A$6:$BZ$160,piš!BO$2,0))</f>
        <v/>
      </c>
      <c r="AC24" s="30" t="str">
        <f>IF(VLOOKUP($A23,piš!$A$6:$BZ$160,piš!BP$2,0)="","",VLOOKUP($A23,piš!$A$6:$BZ$160,piš!BP$2,0))</f>
        <v/>
      </c>
      <c r="AD24" s="30" t="str">
        <f>IF(VLOOKUP($A23,piš!$A$6:$BZ$160,piš!BQ$2,0)="","",VLOOKUP($A23,piš!$A$6:$BZ$160,piš!BQ$2,0))</f>
        <v/>
      </c>
      <c r="AE24" s="30" t="str">
        <f>IF(VLOOKUP($A23,piš!$A$6:$BZ$160,piš!BR$2,0)="","",VLOOKUP($A23,piš!$A$6:$BZ$160,piš!BR$2,0))</f>
        <v/>
      </c>
      <c r="AF24" s="30" t="str">
        <f>IF(VLOOKUP($A23,piš!$A$6:$BZ$160,piš!BS$2,0)="","",VLOOKUP($A23,piš!$A$6:$BZ$160,piš!BS$2,0))</f>
        <v/>
      </c>
      <c r="AG24" s="30" t="str">
        <f>IF(VLOOKUP($A23,piš!$A$6:$BZ$160,piš!BT$2,0)="","",VLOOKUP($A23,piš!$A$6:$BZ$160,piš!BT$2,0))</f>
        <v/>
      </c>
      <c r="AH24" s="30" t="str">
        <f>IF(VLOOKUP($A23,piš!$A$6:$BZ$160,piš!BU$2,0)="","",VLOOKUP($A23,piš!$A$6:$BZ$160,piš!BU$2,0))</f>
        <v/>
      </c>
      <c r="AI24" s="30" t="str">
        <f>IF(VLOOKUP($A23,piš!$A$6:$BZ$160,piš!BV$2,0)="","",VLOOKUP($A23,piš!$A$6:$BZ$160,piš!BV$2,0))</f>
        <v/>
      </c>
    </row>
    <row r="25" spans="1:35" ht="12.75" customHeight="1">
      <c r="A25" s="53">
        <f>1+A23</f>
        <v>5</v>
      </c>
      <c r="B25" s="51">
        <f>VLOOKUP($A25,piš!$A$6:$BZ$160,piš!K$2,0)</f>
        <v>5</v>
      </c>
      <c r="C25" s="27" t="str">
        <f>VLOOKUP($A25,piš!$A$6:$BZ$160,piš!H$2,0)</f>
        <v>Šusta Jakub</v>
      </c>
      <c r="D25" s="28">
        <f>VLOOKUP($A25,piš!$A$6:$BZ$160,piš!J$2,0)</f>
        <v>2007</v>
      </c>
      <c r="E25" s="55">
        <f>VLOOKUP($A25,piš!$A$6:$BZ$160,piš!L$2,0)</f>
        <v>700</v>
      </c>
      <c r="F25" s="40">
        <f>IF(VLOOKUP($A25,piš!$A$6:$BZ$160,piš!O$2,0)="","",VLOOKUP($A25,piš!$A$6:$BZ$160,piš!O$2,0))</f>
        <v>139.9</v>
      </c>
      <c r="G25" s="40">
        <f>IF(VLOOKUP($A25,piš!$A$6:$BZ$160,piš!P$2,0)="","",VLOOKUP($A25,piš!$A$6:$BZ$160,piš!P$2,0))</f>
        <v>171.3</v>
      </c>
      <c r="H25" s="40">
        <f>IF(VLOOKUP($A25,piš!$A$6:$BZ$160,piš!Q$2,0)="","",VLOOKUP($A25,piš!$A$6:$BZ$160,piš!Q$2,0))</f>
        <v>184.9</v>
      </c>
      <c r="I25" s="40">
        <f>IF(VLOOKUP($A25,piš!$A$6:$BZ$160,piš!R$2,0)="","",VLOOKUP($A25,piš!$A$6:$BZ$160,piš!R$2,0))</f>
        <v>203.9</v>
      </c>
      <c r="J25" s="40" t="str">
        <f>IF(VLOOKUP($A25,piš!$A$6:$BZ$160,piš!S$2,0)="","",VLOOKUP($A25,piš!$A$6:$BZ$160,piš!S$2,0))</f>
        <v/>
      </c>
      <c r="K25" s="40" t="str">
        <f>IF(VLOOKUP($A25,piš!$A$6:$BZ$160,piš!T$2,0)="","",VLOOKUP($A25,piš!$A$6:$BZ$160,piš!T$2,0))</f>
        <v/>
      </c>
      <c r="L25" s="40" t="str">
        <f>IF(VLOOKUP($A25,piš!$A$6:$BZ$160,piš!U$2,0)="","",VLOOKUP($A25,piš!$A$6:$BZ$160,piš!U$2,0))</f>
        <v/>
      </c>
      <c r="M25" s="40" t="str">
        <f>IF(VLOOKUP($A25,piš!$A$6:$BZ$160,piš!V$2,0)="","",VLOOKUP($A25,piš!$A$6:$BZ$160,piš!V$2,0))</f>
        <v/>
      </c>
      <c r="N25" s="40" t="str">
        <f>IF(VLOOKUP($A25,piš!$A$6:$BZ$160,piš!W$2,0)="","",VLOOKUP($A25,piš!$A$6:$BZ$160,piš!W$2,0))</f>
        <v/>
      </c>
      <c r="O25" s="40" t="str">
        <f>IF(VLOOKUP($A25,piš!$A$6:$BZ$160,piš!X$2,0)="","",VLOOKUP($A25,piš!$A$6:$BZ$160,piš!X$2,0))</f>
        <v/>
      </c>
      <c r="P25" s="40" t="str">
        <f>IF(VLOOKUP($A25,piš!$A$6:$BZ$160,piš!Y$2,0)="","",VLOOKUP($A25,piš!$A$6:$BZ$160,piš!Y$2,0))</f>
        <v/>
      </c>
      <c r="Q25" s="40" t="str">
        <f>IF(VLOOKUP($A25,piš!$A$6:$BZ$160,piš!Z$2,0)="","",VLOOKUP($A25,piš!$A$6:$BZ$160,piš!Z$2,0))</f>
        <v/>
      </c>
      <c r="R25" s="40" t="str">
        <f>IF(VLOOKUP($A25,piš!$A$6:$BZ$160,piš!AA$2,0)="","",VLOOKUP($A25,piš!$A$6:$BZ$160,piš!AA$2,0))</f>
        <v/>
      </c>
      <c r="S25" s="40" t="str">
        <f>IF(VLOOKUP($A25,piš!$A$6:$BZ$160,piš!AB$2,0)="","",VLOOKUP($A25,piš!$A$6:$BZ$160,piš!AB$2,0))</f>
        <v/>
      </c>
      <c r="T25" s="40" t="str">
        <f>IF(VLOOKUP($A25,piš!$A$6:$BZ$160,piš!AC$2,0)="","",VLOOKUP($A25,piš!$A$6:$BZ$160,piš!AC$2,0))</f>
        <v/>
      </c>
      <c r="U25" s="40" t="str">
        <f>IF(VLOOKUP($A25,piš!$A$6:$BZ$160,piš!AD$2,0)="","",VLOOKUP($A25,piš!$A$6:$BZ$160,piš!AD$2,0))</f>
        <v/>
      </c>
      <c r="V25" s="40" t="str">
        <f>IF(VLOOKUP($A25,piš!$A$6:$BZ$160,piš!AE$2,0)="","",VLOOKUP($A25,piš!$A$6:$BZ$160,piš!AE$2,0))</f>
        <v/>
      </c>
      <c r="W25" s="40" t="str">
        <f>IF(VLOOKUP($A25,piš!$A$6:$BZ$160,piš!AF$2,0)="","",VLOOKUP($A25,piš!$A$6:$BZ$160,piš!AF$2,0))</f>
        <v/>
      </c>
      <c r="X25" s="40" t="str">
        <f>IF(VLOOKUP($A25,piš!$A$6:$BZ$160,piš!AG$2,0)="","",VLOOKUP($A25,piš!$A$6:$BZ$160,piš!AG$2,0))</f>
        <v/>
      </c>
      <c r="Y25" s="40" t="str">
        <f>IF(VLOOKUP($A25,piš!$A$6:$BZ$160,piš!AH$2,0)="","",VLOOKUP($A25,piš!$A$6:$BZ$160,piš!AH$2,0))</f>
        <v/>
      </c>
      <c r="Z25" s="40" t="str">
        <f>IF(VLOOKUP($A25,piš!$A$6:$BZ$160,piš!AI$2,0)="","",VLOOKUP($A25,piš!$A$6:$BZ$160,piš!AI$2,0))</f>
        <v/>
      </c>
      <c r="AA25" s="40" t="str">
        <f>IF(VLOOKUP($A25,piš!$A$6:$BZ$160,piš!AJ$2,0)="","",VLOOKUP($A25,piš!$A$6:$BZ$160,piš!AJ$2,0))</f>
        <v/>
      </c>
      <c r="AB25" s="40" t="str">
        <f>IF(VLOOKUP($A25,piš!$A$6:$BZ$160,piš!AK$2,0)="","",VLOOKUP($A25,piš!$A$6:$BZ$160,piš!AK$2,0))</f>
        <v/>
      </c>
      <c r="AC25" s="40" t="str">
        <f>IF(VLOOKUP($A25,piš!$A$6:$BZ$160,piš!AL$2,0)="","",VLOOKUP($A25,piš!$A$6:$BZ$160,piš!AL$2,0))</f>
        <v/>
      </c>
      <c r="AD25" s="40" t="str">
        <f>IF(VLOOKUP($A25,piš!$A$6:$BZ$160,piš!AM$2,0)="","",VLOOKUP($A25,piš!$A$6:$BZ$160,piš!AM$2,0))</f>
        <v/>
      </c>
      <c r="AE25" s="40" t="str">
        <f>IF(VLOOKUP($A25,piš!$A$6:$BZ$160,piš!AN$2,0)="","",VLOOKUP($A25,piš!$A$6:$BZ$160,piš!AN$2,0))</f>
        <v/>
      </c>
      <c r="AF25" s="40" t="str">
        <f>IF(VLOOKUP($A25,piš!$A$6:$BZ$160,piš!AO$2,0)="","",VLOOKUP($A25,piš!$A$6:$BZ$160,piš!AO$2,0))</f>
        <v/>
      </c>
      <c r="AG25" s="40" t="str">
        <f>IF(VLOOKUP($A25,piš!$A$6:$BZ$160,piš!AP$2,0)="","",VLOOKUP($A25,piš!$A$6:$BZ$160,piš!AP$2,0))</f>
        <v/>
      </c>
      <c r="AH25" s="40" t="str">
        <f>IF(VLOOKUP($A25,piš!$A$6:$BZ$160,piš!AQ$2,0)="","",VLOOKUP($A25,piš!$A$6:$BZ$160,piš!AQ$2,0))</f>
        <v/>
      </c>
      <c r="AI25" s="40" t="str">
        <f>IF(VLOOKUP($A25,piš!$A$6:$BZ$160,piš!AR$2,0)="","",VLOOKUP($A25,piš!$A$6:$BZ$160,piš!AR$2,0))</f>
        <v/>
      </c>
    </row>
    <row r="26" spans="1:35" ht="12.75" customHeight="1" thickBot="1">
      <c r="A26" s="54"/>
      <c r="B26" s="52"/>
      <c r="C26" s="29" t="str">
        <f>VLOOKUP($A25,piš!$A$6:$BZ$160,piš!I$2,0)</f>
        <v>SK JEŠTĚD Liberec</v>
      </c>
      <c r="D26" s="16"/>
      <c r="E26" s="56" t="e">
        <f>VLOOKUP($A26,piš!$A$6:$BZ$160,10,0)</f>
        <v>#N/A</v>
      </c>
      <c r="F26" s="30">
        <f>IF(VLOOKUP($A25,piš!$A$6:$BZ$160,piš!AS$2,0)="","",VLOOKUP($A25,piš!$A$6:$BZ$160,piš!AS$2,0))</f>
        <v>14</v>
      </c>
      <c r="G26" s="30">
        <f>IF(VLOOKUP($A25,piš!$A$6:$BZ$160,piš!AT$2,0)="","",VLOOKUP($A25,piš!$A$6:$BZ$160,piš!AT$2,0))</f>
        <v>6</v>
      </c>
      <c r="H26" s="30">
        <f>IF(VLOOKUP($A25,piš!$A$6:$BZ$160,piš!AU$2,0)="","",VLOOKUP($A25,piš!$A$6:$BZ$160,piš!AU$2,0))</f>
        <v>7</v>
      </c>
      <c r="I26" s="30">
        <f>IF(VLOOKUP($A25,piš!$A$6:$BZ$160,piš!AV$2,0)="","",VLOOKUP($A25,piš!$A$6:$BZ$160,piš!AV$2,0))</f>
        <v>5</v>
      </c>
      <c r="J26" s="30" t="str">
        <f>IF(VLOOKUP($A25,piš!$A$6:$BZ$160,piš!AW$2,0)="","",VLOOKUP($A25,piš!$A$6:$BZ$160,piš!AW$2,0))</f>
        <v/>
      </c>
      <c r="K26" s="30" t="str">
        <f>IF(VLOOKUP($A25,piš!$A$6:$BZ$160,piš!AX$2,0)="","",VLOOKUP($A25,piš!$A$6:$BZ$160,piš!AX$2,0))</f>
        <v/>
      </c>
      <c r="L26" s="30" t="str">
        <f>IF(VLOOKUP($A25,piš!$A$6:$BZ$160,piš!AY$2,0)="","",VLOOKUP($A25,piš!$A$6:$BZ$160,piš!AY$2,0))</f>
        <v/>
      </c>
      <c r="M26" s="30" t="str">
        <f>IF(VLOOKUP($A25,piš!$A$6:$BZ$160,piš!AZ$2,0)="","",VLOOKUP($A25,piš!$A$6:$BZ$160,piš!AZ$2,0))</f>
        <v/>
      </c>
      <c r="N26" s="30" t="str">
        <f>IF(VLOOKUP($A25,piš!$A$6:$BZ$160,piš!BA$2,0)="","",VLOOKUP($A25,piš!$A$6:$BZ$160,piš!BA$2,0))</f>
        <v/>
      </c>
      <c r="O26" s="30" t="str">
        <f>IF(VLOOKUP($A25,piš!$A$6:$BZ$160,piš!BB$2,0)="","",VLOOKUP($A25,piš!$A$6:$BZ$160,piš!BB$2,0))</f>
        <v/>
      </c>
      <c r="P26" s="30" t="str">
        <f>IF(VLOOKUP($A25,piš!$A$6:$BZ$160,piš!BC$2,0)="","",VLOOKUP($A25,piš!$A$6:$BZ$160,piš!BC$2,0))</f>
        <v/>
      </c>
      <c r="Q26" s="30" t="str">
        <f>IF(VLOOKUP($A25,piš!$A$6:$BZ$160,piš!BD$2,0)="","",VLOOKUP($A25,piš!$A$6:$BZ$160,piš!BD$2,0))</f>
        <v/>
      </c>
      <c r="R26" s="30" t="str">
        <f>IF(VLOOKUP($A25,piš!$A$6:$BZ$160,piš!BE$2,0)="","",VLOOKUP($A25,piš!$A$6:$BZ$160,piš!BE$2,0))</f>
        <v/>
      </c>
      <c r="S26" s="30" t="str">
        <f>IF(VLOOKUP($A25,piš!$A$6:$BZ$160,piš!BF$2,0)="","",VLOOKUP($A25,piš!$A$6:$BZ$160,piš!BF$2,0))</f>
        <v/>
      </c>
      <c r="T26" s="30" t="str">
        <f>IF(VLOOKUP($A25,piš!$A$6:$BZ$160,piš!BG$2,0)="","",VLOOKUP($A25,piš!$A$6:$BZ$160,piš!BG$2,0))</f>
        <v/>
      </c>
      <c r="U26" s="30" t="str">
        <f>IF(VLOOKUP($A25,piš!$A$6:$BZ$160,piš!BH$2,0)="","",VLOOKUP($A25,piš!$A$6:$BZ$160,piš!BH$2,0))</f>
        <v/>
      </c>
      <c r="V26" s="30" t="str">
        <f>IF(VLOOKUP($A25,piš!$A$6:$BZ$160,piš!BI$2,0)="","",VLOOKUP($A25,piš!$A$6:$BZ$160,piš!BI$2,0))</f>
        <v/>
      </c>
      <c r="W26" s="30" t="str">
        <f>IF(VLOOKUP($A25,piš!$A$6:$BZ$160,piš!BJ$2,0)="","",VLOOKUP($A25,piš!$A$6:$BZ$160,piš!BJ$2,0))</f>
        <v/>
      </c>
      <c r="X26" s="30" t="str">
        <f>IF(VLOOKUP($A25,piš!$A$6:$BZ$160,piš!BK$2,0)="","",VLOOKUP($A25,piš!$A$6:$BZ$160,piš!BK$2,0))</f>
        <v/>
      </c>
      <c r="Y26" s="30" t="str">
        <f>IF(VLOOKUP($A25,piš!$A$6:$BZ$160,piš!BL$2,0)="","",VLOOKUP($A25,piš!$A$6:$BZ$160,piš!BL$2,0))</f>
        <v/>
      </c>
      <c r="Z26" s="30" t="str">
        <f>IF(VLOOKUP($A25,piš!$A$6:$BZ$160,piš!BM$2,0)="","",VLOOKUP($A25,piš!$A$6:$BZ$160,piš!BM$2,0))</f>
        <v/>
      </c>
      <c r="AA26" s="30" t="str">
        <f>IF(VLOOKUP($A25,piš!$A$6:$BZ$160,piš!BN$2,0)="","",VLOOKUP($A25,piš!$A$6:$BZ$160,piš!BN$2,0))</f>
        <v/>
      </c>
      <c r="AB26" s="30" t="str">
        <f>IF(VLOOKUP($A25,piš!$A$6:$BZ$160,piš!BO$2,0)="","",VLOOKUP($A25,piš!$A$6:$BZ$160,piš!BO$2,0))</f>
        <v/>
      </c>
      <c r="AC26" s="30" t="str">
        <f>IF(VLOOKUP($A25,piš!$A$6:$BZ$160,piš!BP$2,0)="","",VLOOKUP($A25,piš!$A$6:$BZ$160,piš!BP$2,0))</f>
        <v/>
      </c>
      <c r="AD26" s="30" t="str">
        <f>IF(VLOOKUP($A25,piš!$A$6:$BZ$160,piš!BQ$2,0)="","",VLOOKUP($A25,piš!$A$6:$BZ$160,piš!BQ$2,0))</f>
        <v/>
      </c>
      <c r="AE26" s="30" t="str">
        <f>IF(VLOOKUP($A25,piš!$A$6:$BZ$160,piš!BR$2,0)="","",VLOOKUP($A25,piš!$A$6:$BZ$160,piš!BR$2,0))</f>
        <v/>
      </c>
      <c r="AF26" s="30" t="str">
        <f>IF(VLOOKUP($A25,piš!$A$6:$BZ$160,piš!BS$2,0)="","",VLOOKUP($A25,piš!$A$6:$BZ$160,piš!BS$2,0))</f>
        <v/>
      </c>
      <c r="AG26" s="30" t="str">
        <f>IF(VLOOKUP($A25,piš!$A$6:$BZ$160,piš!BT$2,0)="","",VLOOKUP($A25,piš!$A$6:$BZ$160,piš!BT$2,0))</f>
        <v/>
      </c>
      <c r="AH26" s="30" t="str">
        <f>IF(VLOOKUP($A25,piš!$A$6:$BZ$160,piš!BU$2,0)="","",VLOOKUP($A25,piš!$A$6:$BZ$160,piš!BU$2,0))</f>
        <v/>
      </c>
      <c r="AI26" s="30" t="str">
        <f>IF(VLOOKUP($A25,piš!$A$6:$BZ$160,piš!BV$2,0)="","",VLOOKUP($A25,piš!$A$6:$BZ$160,piš!BV$2,0))</f>
        <v/>
      </c>
    </row>
    <row r="27" spans="1:35" ht="12.75" customHeight="1">
      <c r="A27" s="53">
        <f>1+A25</f>
        <v>6</v>
      </c>
      <c r="B27" s="51">
        <f>VLOOKUP($A27,piš!$A$6:$BZ$160,piš!K$2,0)</f>
        <v>6</v>
      </c>
      <c r="C27" s="27" t="str">
        <f>VLOOKUP($A27,piš!$A$6:$BZ$160,piš!H$2,0)</f>
        <v>Hnyk Jakub</v>
      </c>
      <c r="D27" s="28">
        <f>VLOOKUP($A27,piš!$A$6:$BZ$160,piš!J$2,0)</f>
        <v>2007</v>
      </c>
      <c r="E27" s="55">
        <f>VLOOKUP($A27,piš!$A$6:$BZ$160,piš!L$2,0)</f>
        <v>666.9</v>
      </c>
      <c r="F27" s="40">
        <f>IF(VLOOKUP($A27,piš!$A$6:$BZ$160,piš!O$2,0)="","",VLOOKUP($A27,piš!$A$6:$BZ$160,piš!O$2,0))</f>
        <v>158</v>
      </c>
      <c r="G27" s="40">
        <f>IF(VLOOKUP($A27,piš!$A$6:$BZ$160,piš!P$2,0)="","",VLOOKUP($A27,piš!$A$6:$BZ$160,piš!P$2,0))</f>
        <v>153.4</v>
      </c>
      <c r="H27" s="40">
        <f>IF(VLOOKUP($A27,piš!$A$6:$BZ$160,piš!Q$2,0)="","",VLOOKUP($A27,piš!$A$6:$BZ$160,piš!Q$2,0))</f>
        <v>185.2</v>
      </c>
      <c r="I27" s="40">
        <f>IF(VLOOKUP($A27,piš!$A$6:$BZ$160,piš!R$2,0)="","",VLOOKUP($A27,piš!$A$6:$BZ$160,piš!R$2,0))</f>
        <v>170.3</v>
      </c>
      <c r="J27" s="40" t="str">
        <f>IF(VLOOKUP($A27,piš!$A$6:$BZ$160,piš!S$2,0)="","",VLOOKUP($A27,piš!$A$6:$BZ$160,piš!S$2,0))</f>
        <v/>
      </c>
      <c r="K27" s="40" t="str">
        <f>IF(VLOOKUP($A27,piš!$A$6:$BZ$160,piš!T$2,0)="","",VLOOKUP($A27,piš!$A$6:$BZ$160,piš!T$2,0))</f>
        <v/>
      </c>
      <c r="L27" s="40" t="str">
        <f>IF(VLOOKUP($A27,piš!$A$6:$BZ$160,piš!U$2,0)="","",VLOOKUP($A27,piš!$A$6:$BZ$160,piš!U$2,0))</f>
        <v/>
      </c>
      <c r="M27" s="40" t="str">
        <f>IF(VLOOKUP($A27,piš!$A$6:$BZ$160,piš!V$2,0)="","",VLOOKUP($A27,piš!$A$6:$BZ$160,piš!V$2,0))</f>
        <v/>
      </c>
      <c r="N27" s="40" t="str">
        <f>IF(VLOOKUP($A27,piš!$A$6:$BZ$160,piš!W$2,0)="","",VLOOKUP($A27,piš!$A$6:$BZ$160,piš!W$2,0))</f>
        <v/>
      </c>
      <c r="O27" s="40" t="str">
        <f>IF(VLOOKUP($A27,piš!$A$6:$BZ$160,piš!X$2,0)="","",VLOOKUP($A27,piš!$A$6:$BZ$160,piš!X$2,0))</f>
        <v/>
      </c>
      <c r="P27" s="40" t="str">
        <f>IF(VLOOKUP($A27,piš!$A$6:$BZ$160,piš!Y$2,0)="","",VLOOKUP($A27,piš!$A$6:$BZ$160,piš!Y$2,0))</f>
        <v/>
      </c>
      <c r="Q27" s="40" t="str">
        <f>IF(VLOOKUP($A27,piš!$A$6:$BZ$160,piš!Z$2,0)="","",VLOOKUP($A27,piš!$A$6:$BZ$160,piš!Z$2,0))</f>
        <v/>
      </c>
      <c r="R27" s="40" t="str">
        <f>IF(VLOOKUP($A27,piš!$A$6:$BZ$160,piš!AA$2,0)="","",VLOOKUP($A27,piš!$A$6:$BZ$160,piš!AA$2,0))</f>
        <v/>
      </c>
      <c r="S27" s="40" t="str">
        <f>IF(VLOOKUP($A27,piš!$A$6:$BZ$160,piš!AB$2,0)="","",VLOOKUP($A27,piš!$A$6:$BZ$160,piš!AB$2,0))</f>
        <v/>
      </c>
      <c r="T27" s="40" t="str">
        <f>IF(VLOOKUP($A27,piš!$A$6:$BZ$160,piš!AC$2,0)="","",VLOOKUP($A27,piš!$A$6:$BZ$160,piš!AC$2,0))</f>
        <v/>
      </c>
      <c r="U27" s="40" t="str">
        <f>IF(VLOOKUP($A27,piš!$A$6:$BZ$160,piš!AD$2,0)="","",VLOOKUP($A27,piš!$A$6:$BZ$160,piš!AD$2,0))</f>
        <v/>
      </c>
      <c r="V27" s="40" t="str">
        <f>IF(VLOOKUP($A27,piš!$A$6:$BZ$160,piš!AE$2,0)="","",VLOOKUP($A27,piš!$A$6:$BZ$160,piš!AE$2,0))</f>
        <v/>
      </c>
      <c r="W27" s="40" t="str">
        <f>IF(VLOOKUP($A27,piš!$A$6:$BZ$160,piš!AF$2,0)="","",VLOOKUP($A27,piš!$A$6:$BZ$160,piš!AF$2,0))</f>
        <v/>
      </c>
      <c r="X27" s="40" t="str">
        <f>IF(VLOOKUP($A27,piš!$A$6:$BZ$160,piš!AG$2,0)="","",VLOOKUP($A27,piš!$A$6:$BZ$160,piš!AG$2,0))</f>
        <v/>
      </c>
      <c r="Y27" s="40" t="str">
        <f>IF(VLOOKUP($A27,piš!$A$6:$BZ$160,piš!AH$2,0)="","",VLOOKUP($A27,piš!$A$6:$BZ$160,piš!AH$2,0))</f>
        <v/>
      </c>
      <c r="Z27" s="40" t="str">
        <f>IF(VLOOKUP($A27,piš!$A$6:$BZ$160,piš!AI$2,0)="","",VLOOKUP($A27,piš!$A$6:$BZ$160,piš!AI$2,0))</f>
        <v/>
      </c>
      <c r="AA27" s="40" t="str">
        <f>IF(VLOOKUP($A27,piš!$A$6:$BZ$160,piš!AJ$2,0)="","",VLOOKUP($A27,piš!$A$6:$BZ$160,piš!AJ$2,0))</f>
        <v/>
      </c>
      <c r="AB27" s="40" t="str">
        <f>IF(VLOOKUP($A27,piš!$A$6:$BZ$160,piš!AK$2,0)="","",VLOOKUP($A27,piš!$A$6:$BZ$160,piš!AK$2,0))</f>
        <v/>
      </c>
      <c r="AC27" s="40" t="str">
        <f>IF(VLOOKUP($A27,piš!$A$6:$BZ$160,piš!AL$2,0)="","",VLOOKUP($A27,piš!$A$6:$BZ$160,piš!AL$2,0))</f>
        <v/>
      </c>
      <c r="AD27" s="40" t="str">
        <f>IF(VLOOKUP($A27,piš!$A$6:$BZ$160,piš!AM$2,0)="","",VLOOKUP($A27,piš!$A$6:$BZ$160,piš!AM$2,0))</f>
        <v/>
      </c>
      <c r="AE27" s="40" t="str">
        <f>IF(VLOOKUP($A27,piš!$A$6:$BZ$160,piš!AN$2,0)="","",VLOOKUP($A27,piš!$A$6:$BZ$160,piš!AN$2,0))</f>
        <v/>
      </c>
      <c r="AF27" s="40" t="str">
        <f>IF(VLOOKUP($A27,piš!$A$6:$BZ$160,piš!AO$2,0)="","",VLOOKUP($A27,piš!$A$6:$BZ$160,piš!AO$2,0))</f>
        <v/>
      </c>
      <c r="AG27" s="40" t="str">
        <f>IF(VLOOKUP($A27,piš!$A$6:$BZ$160,piš!AP$2,0)="","",VLOOKUP($A27,piš!$A$6:$BZ$160,piš!AP$2,0))</f>
        <v/>
      </c>
      <c r="AH27" s="40" t="str">
        <f>IF(VLOOKUP($A27,piš!$A$6:$BZ$160,piš!AQ$2,0)="","",VLOOKUP($A27,piš!$A$6:$BZ$160,piš!AQ$2,0))</f>
        <v/>
      </c>
      <c r="AI27" s="40" t="str">
        <f>IF(VLOOKUP($A27,piš!$A$6:$BZ$160,piš!AR$2,0)="","",VLOOKUP($A27,piš!$A$6:$BZ$160,piš!AR$2,0))</f>
        <v/>
      </c>
    </row>
    <row r="28" spans="1:35" ht="12.75" customHeight="1" thickBot="1">
      <c r="A28" s="54"/>
      <c r="B28" s="52"/>
      <c r="C28" s="29" t="str">
        <f>VLOOKUP($A27,piš!$A$6:$BZ$160,piš!I$2,0)</f>
        <v>SKI KLUB Harrachov</v>
      </c>
      <c r="D28" s="16"/>
      <c r="E28" s="56" t="e">
        <f>VLOOKUP($A28,piš!$A$6:$BZ$160,10,0)</f>
        <v>#N/A</v>
      </c>
      <c r="F28" s="30">
        <f>IF(VLOOKUP($A27,piš!$A$6:$BZ$160,piš!AS$2,0)="","",VLOOKUP($A27,piš!$A$6:$BZ$160,piš!AS$2,0))</f>
        <v>6</v>
      </c>
      <c r="G28" s="30">
        <f>IF(VLOOKUP($A27,piš!$A$6:$BZ$160,piš!AT$2,0)="","",VLOOKUP($A27,piš!$A$6:$BZ$160,piš!AT$2,0))</f>
        <v>8</v>
      </c>
      <c r="H28" s="30">
        <f>IF(VLOOKUP($A27,piš!$A$6:$BZ$160,piš!AU$2,0)="","",VLOOKUP($A27,piš!$A$6:$BZ$160,piš!AU$2,0))</f>
        <v>6</v>
      </c>
      <c r="I28" s="30">
        <f>IF(VLOOKUP($A27,piš!$A$6:$BZ$160,piš!AV$2,0)="","",VLOOKUP($A27,piš!$A$6:$BZ$160,piš!AV$2,0))</f>
        <v>12</v>
      </c>
      <c r="J28" s="30" t="str">
        <f>IF(VLOOKUP($A27,piš!$A$6:$BZ$160,piš!AW$2,0)="","",VLOOKUP($A27,piš!$A$6:$BZ$160,piš!AW$2,0))</f>
        <v/>
      </c>
      <c r="K28" s="30" t="str">
        <f>IF(VLOOKUP($A27,piš!$A$6:$BZ$160,piš!AX$2,0)="","",VLOOKUP($A27,piš!$A$6:$BZ$160,piš!AX$2,0))</f>
        <v/>
      </c>
      <c r="L28" s="30" t="str">
        <f>IF(VLOOKUP($A27,piš!$A$6:$BZ$160,piš!AY$2,0)="","",VLOOKUP($A27,piš!$A$6:$BZ$160,piš!AY$2,0))</f>
        <v/>
      </c>
      <c r="M28" s="30" t="str">
        <f>IF(VLOOKUP($A27,piš!$A$6:$BZ$160,piš!AZ$2,0)="","",VLOOKUP($A27,piš!$A$6:$BZ$160,piš!AZ$2,0))</f>
        <v/>
      </c>
      <c r="N28" s="30" t="str">
        <f>IF(VLOOKUP($A27,piš!$A$6:$BZ$160,piš!BA$2,0)="","",VLOOKUP($A27,piš!$A$6:$BZ$160,piš!BA$2,0))</f>
        <v/>
      </c>
      <c r="O28" s="30" t="str">
        <f>IF(VLOOKUP($A27,piš!$A$6:$BZ$160,piš!BB$2,0)="","",VLOOKUP($A27,piš!$A$6:$BZ$160,piš!BB$2,0))</f>
        <v/>
      </c>
      <c r="P28" s="30" t="str">
        <f>IF(VLOOKUP($A27,piš!$A$6:$BZ$160,piš!BC$2,0)="","",VLOOKUP($A27,piš!$A$6:$BZ$160,piš!BC$2,0))</f>
        <v/>
      </c>
      <c r="Q28" s="30" t="str">
        <f>IF(VLOOKUP($A27,piš!$A$6:$BZ$160,piš!BD$2,0)="","",VLOOKUP($A27,piš!$A$6:$BZ$160,piš!BD$2,0))</f>
        <v/>
      </c>
      <c r="R28" s="30" t="str">
        <f>IF(VLOOKUP($A27,piš!$A$6:$BZ$160,piš!BE$2,0)="","",VLOOKUP($A27,piš!$A$6:$BZ$160,piš!BE$2,0))</f>
        <v/>
      </c>
      <c r="S28" s="30" t="str">
        <f>IF(VLOOKUP($A27,piš!$A$6:$BZ$160,piš!BF$2,0)="","",VLOOKUP($A27,piš!$A$6:$BZ$160,piš!BF$2,0))</f>
        <v/>
      </c>
      <c r="T28" s="30" t="str">
        <f>IF(VLOOKUP($A27,piš!$A$6:$BZ$160,piš!BG$2,0)="","",VLOOKUP($A27,piš!$A$6:$BZ$160,piš!BG$2,0))</f>
        <v/>
      </c>
      <c r="U28" s="30" t="str">
        <f>IF(VLOOKUP($A27,piš!$A$6:$BZ$160,piš!BH$2,0)="","",VLOOKUP($A27,piš!$A$6:$BZ$160,piš!BH$2,0))</f>
        <v/>
      </c>
      <c r="V28" s="30" t="str">
        <f>IF(VLOOKUP($A27,piš!$A$6:$BZ$160,piš!BI$2,0)="","",VLOOKUP($A27,piš!$A$6:$BZ$160,piš!BI$2,0))</f>
        <v/>
      </c>
      <c r="W28" s="30" t="str">
        <f>IF(VLOOKUP($A27,piš!$A$6:$BZ$160,piš!BJ$2,0)="","",VLOOKUP($A27,piš!$A$6:$BZ$160,piš!BJ$2,0))</f>
        <v/>
      </c>
      <c r="X28" s="30" t="str">
        <f>IF(VLOOKUP($A27,piš!$A$6:$BZ$160,piš!BK$2,0)="","",VLOOKUP($A27,piš!$A$6:$BZ$160,piš!BK$2,0))</f>
        <v/>
      </c>
      <c r="Y28" s="30" t="str">
        <f>IF(VLOOKUP($A27,piš!$A$6:$BZ$160,piš!BL$2,0)="","",VLOOKUP($A27,piš!$A$6:$BZ$160,piš!BL$2,0))</f>
        <v/>
      </c>
      <c r="Z28" s="30" t="str">
        <f>IF(VLOOKUP($A27,piš!$A$6:$BZ$160,piš!BM$2,0)="","",VLOOKUP($A27,piš!$A$6:$BZ$160,piš!BM$2,0))</f>
        <v/>
      </c>
      <c r="AA28" s="30" t="str">
        <f>IF(VLOOKUP($A27,piš!$A$6:$BZ$160,piš!BN$2,0)="","",VLOOKUP($A27,piš!$A$6:$BZ$160,piš!BN$2,0))</f>
        <v/>
      </c>
      <c r="AB28" s="30" t="str">
        <f>IF(VLOOKUP($A27,piš!$A$6:$BZ$160,piš!BO$2,0)="","",VLOOKUP($A27,piš!$A$6:$BZ$160,piš!BO$2,0))</f>
        <v/>
      </c>
      <c r="AC28" s="30" t="str">
        <f>IF(VLOOKUP($A27,piš!$A$6:$BZ$160,piš!BP$2,0)="","",VLOOKUP($A27,piš!$A$6:$BZ$160,piš!BP$2,0))</f>
        <v/>
      </c>
      <c r="AD28" s="30" t="str">
        <f>IF(VLOOKUP($A27,piš!$A$6:$BZ$160,piš!BQ$2,0)="","",VLOOKUP($A27,piš!$A$6:$BZ$160,piš!BQ$2,0))</f>
        <v/>
      </c>
      <c r="AE28" s="30" t="str">
        <f>IF(VLOOKUP($A27,piš!$A$6:$BZ$160,piš!BR$2,0)="","",VLOOKUP($A27,piš!$A$6:$BZ$160,piš!BR$2,0))</f>
        <v/>
      </c>
      <c r="AF28" s="30" t="str">
        <f>IF(VLOOKUP($A27,piš!$A$6:$BZ$160,piš!BS$2,0)="","",VLOOKUP($A27,piš!$A$6:$BZ$160,piš!BS$2,0))</f>
        <v/>
      </c>
      <c r="AG28" s="30" t="str">
        <f>IF(VLOOKUP($A27,piš!$A$6:$BZ$160,piš!BT$2,0)="","",VLOOKUP($A27,piš!$A$6:$BZ$160,piš!BT$2,0))</f>
        <v/>
      </c>
      <c r="AH28" s="30" t="str">
        <f>IF(VLOOKUP($A27,piš!$A$6:$BZ$160,piš!BU$2,0)="","",VLOOKUP($A27,piš!$A$6:$BZ$160,piš!BU$2,0))</f>
        <v/>
      </c>
      <c r="AI28" s="30" t="str">
        <f>IF(VLOOKUP($A27,piš!$A$6:$BZ$160,piš!BV$2,0)="","",VLOOKUP($A27,piš!$A$6:$BZ$160,piš!BV$2,0))</f>
        <v/>
      </c>
    </row>
    <row r="29" spans="1:35" ht="12.75" customHeight="1">
      <c r="A29" s="53">
        <f>1+A27</f>
        <v>7</v>
      </c>
      <c r="B29" s="51">
        <f>VLOOKUP($A29,piš!$A$6:$BZ$160,piš!K$2,0)</f>
        <v>7</v>
      </c>
      <c r="C29" s="27" t="str">
        <f>VLOOKUP($A29,piš!$A$6:$BZ$160,piš!H$2,0)</f>
        <v>Jalůvka Jakub</v>
      </c>
      <c r="D29" s="28">
        <f>VLOOKUP($A29,piš!$A$6:$BZ$160,piš!J$2,0)</f>
        <v>2007</v>
      </c>
      <c r="E29" s="55">
        <f>VLOOKUP($A29,piš!$A$6:$BZ$160,piš!L$2,0)</f>
        <v>624.9</v>
      </c>
      <c r="F29" s="40">
        <f>IF(VLOOKUP($A29,piš!$A$6:$BZ$160,piš!O$2,0)="","",VLOOKUP($A29,piš!$A$6:$BZ$160,piš!O$2,0))</f>
        <v>147.69999999999999</v>
      </c>
      <c r="G29" s="40">
        <f>IF(VLOOKUP($A29,piš!$A$6:$BZ$160,piš!P$2,0)="","",VLOOKUP($A29,piš!$A$6:$BZ$160,piš!P$2,0))</f>
        <v>153.80000000000001</v>
      </c>
      <c r="H29" s="40">
        <f>IF(VLOOKUP($A29,piš!$A$6:$BZ$160,piš!Q$2,0)="","",VLOOKUP($A29,piš!$A$6:$BZ$160,piš!Q$2,0))</f>
        <v>165.7</v>
      </c>
      <c r="I29" s="40">
        <f>IF(VLOOKUP($A29,piš!$A$6:$BZ$160,piš!R$2,0)="","",VLOOKUP($A29,piš!$A$6:$BZ$160,piš!R$2,0))</f>
        <v>157.69999999999999</v>
      </c>
      <c r="J29" s="40" t="str">
        <f>IF(VLOOKUP($A29,piš!$A$6:$BZ$160,piš!S$2,0)="","",VLOOKUP($A29,piš!$A$6:$BZ$160,piš!S$2,0))</f>
        <v/>
      </c>
      <c r="K29" s="40" t="str">
        <f>IF(VLOOKUP($A29,piš!$A$6:$BZ$160,piš!T$2,0)="","",VLOOKUP($A29,piš!$A$6:$BZ$160,piš!T$2,0))</f>
        <v/>
      </c>
      <c r="L29" s="40" t="str">
        <f>IF(VLOOKUP($A29,piš!$A$6:$BZ$160,piš!U$2,0)="","",VLOOKUP($A29,piš!$A$6:$BZ$160,piš!U$2,0))</f>
        <v/>
      </c>
      <c r="M29" s="40" t="str">
        <f>IF(VLOOKUP($A29,piš!$A$6:$BZ$160,piš!V$2,0)="","",VLOOKUP($A29,piš!$A$6:$BZ$160,piš!V$2,0))</f>
        <v/>
      </c>
      <c r="N29" s="40" t="str">
        <f>IF(VLOOKUP($A29,piš!$A$6:$BZ$160,piš!W$2,0)="","",VLOOKUP($A29,piš!$A$6:$BZ$160,piš!W$2,0))</f>
        <v/>
      </c>
      <c r="O29" s="40" t="str">
        <f>IF(VLOOKUP($A29,piš!$A$6:$BZ$160,piš!X$2,0)="","",VLOOKUP($A29,piš!$A$6:$BZ$160,piš!X$2,0))</f>
        <v/>
      </c>
      <c r="P29" s="40" t="str">
        <f>IF(VLOOKUP($A29,piš!$A$6:$BZ$160,piš!Y$2,0)="","",VLOOKUP($A29,piš!$A$6:$BZ$160,piš!Y$2,0))</f>
        <v/>
      </c>
      <c r="Q29" s="40" t="str">
        <f>IF(VLOOKUP($A29,piš!$A$6:$BZ$160,piš!Z$2,0)="","",VLOOKUP($A29,piš!$A$6:$BZ$160,piš!Z$2,0))</f>
        <v/>
      </c>
      <c r="R29" s="40" t="str">
        <f>IF(VLOOKUP($A29,piš!$A$6:$BZ$160,piš!AA$2,0)="","",VLOOKUP($A29,piš!$A$6:$BZ$160,piš!AA$2,0))</f>
        <v/>
      </c>
      <c r="S29" s="40" t="str">
        <f>IF(VLOOKUP($A29,piš!$A$6:$BZ$160,piš!AB$2,0)="","",VLOOKUP($A29,piš!$A$6:$BZ$160,piš!AB$2,0))</f>
        <v/>
      </c>
      <c r="T29" s="40" t="str">
        <f>IF(VLOOKUP($A29,piš!$A$6:$BZ$160,piš!AC$2,0)="","",VLOOKUP($A29,piš!$A$6:$BZ$160,piš!AC$2,0))</f>
        <v/>
      </c>
      <c r="U29" s="40" t="str">
        <f>IF(VLOOKUP($A29,piš!$A$6:$BZ$160,piš!AD$2,0)="","",VLOOKUP($A29,piš!$A$6:$BZ$160,piš!AD$2,0))</f>
        <v/>
      </c>
      <c r="V29" s="40" t="str">
        <f>IF(VLOOKUP($A29,piš!$A$6:$BZ$160,piš!AE$2,0)="","",VLOOKUP($A29,piš!$A$6:$BZ$160,piš!AE$2,0))</f>
        <v/>
      </c>
      <c r="W29" s="40" t="str">
        <f>IF(VLOOKUP($A29,piš!$A$6:$BZ$160,piš!AF$2,0)="","",VLOOKUP($A29,piš!$A$6:$BZ$160,piš!AF$2,0))</f>
        <v/>
      </c>
      <c r="X29" s="40" t="str">
        <f>IF(VLOOKUP($A29,piš!$A$6:$BZ$160,piš!AG$2,0)="","",VLOOKUP($A29,piš!$A$6:$BZ$160,piš!AG$2,0))</f>
        <v/>
      </c>
      <c r="Y29" s="40" t="str">
        <f>IF(VLOOKUP($A29,piš!$A$6:$BZ$160,piš!AH$2,0)="","",VLOOKUP($A29,piš!$A$6:$BZ$160,piš!AH$2,0))</f>
        <v/>
      </c>
      <c r="Z29" s="40" t="str">
        <f>IF(VLOOKUP($A29,piš!$A$6:$BZ$160,piš!AI$2,0)="","",VLOOKUP($A29,piš!$A$6:$BZ$160,piš!AI$2,0))</f>
        <v/>
      </c>
      <c r="AA29" s="40" t="str">
        <f>IF(VLOOKUP($A29,piš!$A$6:$BZ$160,piš!AJ$2,0)="","",VLOOKUP($A29,piš!$A$6:$BZ$160,piš!AJ$2,0))</f>
        <v/>
      </c>
      <c r="AB29" s="40" t="str">
        <f>IF(VLOOKUP($A29,piš!$A$6:$BZ$160,piš!AK$2,0)="","",VLOOKUP($A29,piš!$A$6:$BZ$160,piš!AK$2,0))</f>
        <v/>
      </c>
      <c r="AC29" s="40" t="str">
        <f>IF(VLOOKUP($A29,piš!$A$6:$BZ$160,piš!AL$2,0)="","",VLOOKUP($A29,piš!$A$6:$BZ$160,piš!AL$2,0))</f>
        <v/>
      </c>
      <c r="AD29" s="40" t="str">
        <f>IF(VLOOKUP($A29,piš!$A$6:$BZ$160,piš!AM$2,0)="","",VLOOKUP($A29,piš!$A$6:$BZ$160,piš!AM$2,0))</f>
        <v/>
      </c>
      <c r="AE29" s="40" t="str">
        <f>IF(VLOOKUP($A29,piš!$A$6:$BZ$160,piš!AN$2,0)="","",VLOOKUP($A29,piš!$A$6:$BZ$160,piš!AN$2,0))</f>
        <v/>
      </c>
      <c r="AF29" s="40" t="str">
        <f>IF(VLOOKUP($A29,piš!$A$6:$BZ$160,piš!AO$2,0)="","",VLOOKUP($A29,piš!$A$6:$BZ$160,piš!AO$2,0))</f>
        <v/>
      </c>
      <c r="AG29" s="40" t="str">
        <f>IF(VLOOKUP($A29,piš!$A$6:$BZ$160,piš!AP$2,0)="","",VLOOKUP($A29,piš!$A$6:$BZ$160,piš!AP$2,0))</f>
        <v/>
      </c>
      <c r="AH29" s="40" t="str">
        <f>IF(VLOOKUP($A29,piš!$A$6:$BZ$160,piš!AQ$2,0)="","",VLOOKUP($A29,piš!$A$6:$BZ$160,piš!AQ$2,0))</f>
        <v/>
      </c>
      <c r="AI29" s="40" t="str">
        <f>IF(VLOOKUP($A29,piš!$A$6:$BZ$160,piš!AR$2,0)="","",VLOOKUP($A29,piš!$A$6:$BZ$160,piš!AR$2,0))</f>
        <v/>
      </c>
    </row>
    <row r="30" spans="1:35" ht="12.75" customHeight="1" thickBot="1">
      <c r="A30" s="54"/>
      <c r="B30" s="52"/>
      <c r="C30" s="29" t="str">
        <f>VLOOKUP($A29,piš!$A$6:$BZ$160,piš!I$2,0)</f>
        <v>SOKOL Kozlovice</v>
      </c>
      <c r="D30" s="16"/>
      <c r="E30" s="56" t="e">
        <f>VLOOKUP($A30,piš!$A$6:$BZ$160,10,0)</f>
        <v>#N/A</v>
      </c>
      <c r="F30" s="30">
        <f>IF(VLOOKUP($A29,piš!$A$6:$BZ$160,piš!AS$2,0)="","",VLOOKUP($A29,piš!$A$6:$BZ$160,piš!AS$2,0))</f>
        <v>11</v>
      </c>
      <c r="G30" s="30">
        <f>IF(VLOOKUP($A29,piš!$A$6:$BZ$160,piš!AT$2,0)="","",VLOOKUP($A29,piš!$A$6:$BZ$160,piš!AT$2,0))</f>
        <v>7</v>
      </c>
      <c r="H30" s="30">
        <f>IF(VLOOKUP($A29,piš!$A$6:$BZ$160,piš!AU$2,0)="","",VLOOKUP($A29,piš!$A$6:$BZ$160,piš!AU$2,0))</f>
        <v>15</v>
      </c>
      <c r="I30" s="30">
        <f>IF(VLOOKUP($A29,piš!$A$6:$BZ$160,piš!AV$2,0)="","",VLOOKUP($A29,piš!$A$6:$BZ$160,piš!AV$2,0))</f>
        <v>18</v>
      </c>
      <c r="J30" s="30" t="str">
        <f>IF(VLOOKUP($A29,piš!$A$6:$BZ$160,piš!AW$2,0)="","",VLOOKUP($A29,piš!$A$6:$BZ$160,piš!AW$2,0))</f>
        <v/>
      </c>
      <c r="K30" s="30" t="str">
        <f>IF(VLOOKUP($A29,piš!$A$6:$BZ$160,piš!AX$2,0)="","",VLOOKUP($A29,piš!$A$6:$BZ$160,piš!AX$2,0))</f>
        <v/>
      </c>
      <c r="L30" s="30" t="str">
        <f>IF(VLOOKUP($A29,piš!$A$6:$BZ$160,piš!AY$2,0)="","",VLOOKUP($A29,piš!$A$6:$BZ$160,piš!AY$2,0))</f>
        <v/>
      </c>
      <c r="M30" s="30" t="str">
        <f>IF(VLOOKUP($A29,piš!$A$6:$BZ$160,piš!AZ$2,0)="","",VLOOKUP($A29,piš!$A$6:$BZ$160,piš!AZ$2,0))</f>
        <v/>
      </c>
      <c r="N30" s="30" t="str">
        <f>IF(VLOOKUP($A29,piš!$A$6:$BZ$160,piš!BA$2,0)="","",VLOOKUP($A29,piš!$A$6:$BZ$160,piš!BA$2,0))</f>
        <v/>
      </c>
      <c r="O30" s="30" t="str">
        <f>IF(VLOOKUP($A29,piš!$A$6:$BZ$160,piš!BB$2,0)="","",VLOOKUP($A29,piš!$A$6:$BZ$160,piš!BB$2,0))</f>
        <v/>
      </c>
      <c r="P30" s="30" t="str">
        <f>IF(VLOOKUP($A29,piš!$A$6:$BZ$160,piš!BC$2,0)="","",VLOOKUP($A29,piš!$A$6:$BZ$160,piš!BC$2,0))</f>
        <v/>
      </c>
      <c r="Q30" s="30" t="str">
        <f>IF(VLOOKUP($A29,piš!$A$6:$BZ$160,piš!BD$2,0)="","",VLOOKUP($A29,piš!$A$6:$BZ$160,piš!BD$2,0))</f>
        <v/>
      </c>
      <c r="R30" s="30" t="str">
        <f>IF(VLOOKUP($A29,piš!$A$6:$BZ$160,piš!BE$2,0)="","",VLOOKUP($A29,piš!$A$6:$BZ$160,piš!BE$2,0))</f>
        <v/>
      </c>
      <c r="S30" s="30" t="str">
        <f>IF(VLOOKUP($A29,piš!$A$6:$BZ$160,piš!BF$2,0)="","",VLOOKUP($A29,piš!$A$6:$BZ$160,piš!BF$2,0))</f>
        <v/>
      </c>
      <c r="T30" s="30" t="str">
        <f>IF(VLOOKUP($A29,piš!$A$6:$BZ$160,piš!BG$2,0)="","",VLOOKUP($A29,piš!$A$6:$BZ$160,piš!BG$2,0))</f>
        <v/>
      </c>
      <c r="U30" s="30" t="str">
        <f>IF(VLOOKUP($A29,piš!$A$6:$BZ$160,piš!BH$2,0)="","",VLOOKUP($A29,piš!$A$6:$BZ$160,piš!BH$2,0))</f>
        <v/>
      </c>
      <c r="V30" s="30" t="str">
        <f>IF(VLOOKUP($A29,piš!$A$6:$BZ$160,piš!BI$2,0)="","",VLOOKUP($A29,piš!$A$6:$BZ$160,piš!BI$2,0))</f>
        <v/>
      </c>
      <c r="W30" s="30" t="str">
        <f>IF(VLOOKUP($A29,piš!$A$6:$BZ$160,piš!BJ$2,0)="","",VLOOKUP($A29,piš!$A$6:$BZ$160,piš!BJ$2,0))</f>
        <v/>
      </c>
      <c r="X30" s="30" t="str">
        <f>IF(VLOOKUP($A29,piš!$A$6:$BZ$160,piš!BK$2,0)="","",VLOOKUP($A29,piš!$A$6:$BZ$160,piš!BK$2,0))</f>
        <v/>
      </c>
      <c r="Y30" s="30" t="str">
        <f>IF(VLOOKUP($A29,piš!$A$6:$BZ$160,piš!BL$2,0)="","",VLOOKUP($A29,piš!$A$6:$BZ$160,piš!BL$2,0))</f>
        <v/>
      </c>
      <c r="Z30" s="30" t="str">
        <f>IF(VLOOKUP($A29,piš!$A$6:$BZ$160,piš!BM$2,0)="","",VLOOKUP($A29,piš!$A$6:$BZ$160,piš!BM$2,0))</f>
        <v/>
      </c>
      <c r="AA30" s="30" t="str">
        <f>IF(VLOOKUP($A29,piš!$A$6:$BZ$160,piš!BN$2,0)="","",VLOOKUP($A29,piš!$A$6:$BZ$160,piš!BN$2,0))</f>
        <v/>
      </c>
      <c r="AB30" s="30" t="str">
        <f>IF(VLOOKUP($A29,piš!$A$6:$BZ$160,piš!BO$2,0)="","",VLOOKUP($A29,piš!$A$6:$BZ$160,piš!BO$2,0))</f>
        <v/>
      </c>
      <c r="AC30" s="30" t="str">
        <f>IF(VLOOKUP($A29,piš!$A$6:$BZ$160,piš!BP$2,0)="","",VLOOKUP($A29,piš!$A$6:$BZ$160,piš!BP$2,0))</f>
        <v/>
      </c>
      <c r="AD30" s="30" t="str">
        <f>IF(VLOOKUP($A29,piš!$A$6:$BZ$160,piš!BQ$2,0)="","",VLOOKUP($A29,piš!$A$6:$BZ$160,piš!BQ$2,0))</f>
        <v/>
      </c>
      <c r="AE30" s="30" t="str">
        <f>IF(VLOOKUP($A29,piš!$A$6:$BZ$160,piš!BR$2,0)="","",VLOOKUP($A29,piš!$A$6:$BZ$160,piš!BR$2,0))</f>
        <v/>
      </c>
      <c r="AF30" s="30" t="str">
        <f>IF(VLOOKUP($A29,piš!$A$6:$BZ$160,piš!BS$2,0)="","",VLOOKUP($A29,piš!$A$6:$BZ$160,piš!BS$2,0))</f>
        <v/>
      </c>
      <c r="AG30" s="30" t="str">
        <f>IF(VLOOKUP($A29,piš!$A$6:$BZ$160,piš!BT$2,0)="","",VLOOKUP($A29,piš!$A$6:$BZ$160,piš!BT$2,0))</f>
        <v/>
      </c>
      <c r="AH30" s="30" t="str">
        <f>IF(VLOOKUP($A29,piš!$A$6:$BZ$160,piš!BU$2,0)="","",VLOOKUP($A29,piš!$A$6:$BZ$160,piš!BU$2,0))</f>
        <v/>
      </c>
      <c r="AI30" s="30" t="str">
        <f>IF(VLOOKUP($A29,piš!$A$6:$BZ$160,piš!BV$2,0)="","",VLOOKUP($A29,piš!$A$6:$BZ$160,piš!BV$2,0))</f>
        <v/>
      </c>
    </row>
    <row r="31" spans="1:35" ht="12.75" customHeight="1">
      <c r="A31" s="53">
        <f t="shared" ref="A31:A93" si="0">1+A29</f>
        <v>8</v>
      </c>
      <c r="B31" s="51">
        <f>VLOOKUP($A31,piš!$A$6:$BZ$160,piš!K$2,0)</f>
        <v>8</v>
      </c>
      <c r="C31" s="27" t="str">
        <f>VLOOKUP($A31,piš!$A$6:$BZ$160,piš!H$2,0)</f>
        <v>Peštová Daniela</v>
      </c>
      <c r="D31" s="28">
        <f>VLOOKUP($A31,piš!$A$6:$BZ$160,piš!J$2,0)</f>
        <v>2007</v>
      </c>
      <c r="E31" s="55">
        <f>VLOOKUP($A31,piš!$A$6:$BZ$160,piš!L$2,0)</f>
        <v>576.20000000000005</v>
      </c>
      <c r="F31" s="40">
        <f>IF(VLOOKUP($A31,piš!$A$6:$BZ$160,piš!O$2,0)="","",VLOOKUP($A31,piš!$A$6:$BZ$160,piš!O$2,0))</f>
        <v>123.5</v>
      </c>
      <c r="G31" s="40">
        <f>IF(VLOOKUP($A31,piš!$A$6:$BZ$160,piš!P$2,0)="","",VLOOKUP($A31,piš!$A$6:$BZ$160,piš!P$2,0))</f>
        <v>141.30000000000001</v>
      </c>
      <c r="H31" s="40">
        <f>IF(VLOOKUP($A31,piš!$A$6:$BZ$160,piš!Q$2,0)="","",VLOOKUP($A31,piš!$A$6:$BZ$160,piš!Q$2,0))</f>
        <v>152.6</v>
      </c>
      <c r="I31" s="40">
        <f>IF(VLOOKUP($A31,piš!$A$6:$BZ$160,piš!R$2,0)="","",VLOOKUP($A31,piš!$A$6:$BZ$160,piš!R$2,0))</f>
        <v>158.80000000000001</v>
      </c>
      <c r="J31" s="40" t="str">
        <f>IF(VLOOKUP($A31,piš!$A$6:$BZ$160,piš!S$2,0)="","",VLOOKUP($A31,piš!$A$6:$BZ$160,piš!S$2,0))</f>
        <v/>
      </c>
      <c r="K31" s="40" t="str">
        <f>IF(VLOOKUP($A31,piš!$A$6:$BZ$160,piš!T$2,0)="","",VLOOKUP($A31,piš!$A$6:$BZ$160,piš!T$2,0))</f>
        <v/>
      </c>
      <c r="L31" s="40" t="str">
        <f>IF(VLOOKUP($A31,piš!$A$6:$BZ$160,piš!U$2,0)="","",VLOOKUP($A31,piš!$A$6:$BZ$160,piš!U$2,0))</f>
        <v/>
      </c>
      <c r="M31" s="40" t="str">
        <f>IF(VLOOKUP($A31,piš!$A$6:$BZ$160,piš!V$2,0)="","",VLOOKUP($A31,piš!$A$6:$BZ$160,piš!V$2,0))</f>
        <v/>
      </c>
      <c r="N31" s="40" t="str">
        <f>IF(VLOOKUP($A31,piš!$A$6:$BZ$160,piš!W$2,0)="","",VLOOKUP($A31,piš!$A$6:$BZ$160,piš!W$2,0))</f>
        <v/>
      </c>
      <c r="O31" s="40" t="str">
        <f>IF(VLOOKUP($A31,piš!$A$6:$BZ$160,piš!X$2,0)="","",VLOOKUP($A31,piš!$A$6:$BZ$160,piš!X$2,0))</f>
        <v/>
      </c>
      <c r="P31" s="40" t="str">
        <f>IF(VLOOKUP($A31,piš!$A$6:$BZ$160,piš!Y$2,0)="","",VLOOKUP($A31,piš!$A$6:$BZ$160,piš!Y$2,0))</f>
        <v/>
      </c>
      <c r="Q31" s="40" t="str">
        <f>IF(VLOOKUP($A31,piš!$A$6:$BZ$160,piš!Z$2,0)="","",VLOOKUP($A31,piš!$A$6:$BZ$160,piš!Z$2,0))</f>
        <v/>
      </c>
      <c r="R31" s="40" t="str">
        <f>IF(VLOOKUP($A31,piš!$A$6:$BZ$160,piš!AA$2,0)="","",VLOOKUP($A31,piš!$A$6:$BZ$160,piš!AA$2,0))</f>
        <v/>
      </c>
      <c r="S31" s="40" t="str">
        <f>IF(VLOOKUP($A31,piš!$A$6:$BZ$160,piš!AB$2,0)="","",VLOOKUP($A31,piš!$A$6:$BZ$160,piš!AB$2,0))</f>
        <v/>
      </c>
      <c r="T31" s="40" t="str">
        <f>IF(VLOOKUP($A31,piš!$A$6:$BZ$160,piš!AC$2,0)="","",VLOOKUP($A31,piš!$A$6:$BZ$160,piš!AC$2,0))</f>
        <v/>
      </c>
      <c r="U31" s="40" t="str">
        <f>IF(VLOOKUP($A31,piš!$A$6:$BZ$160,piš!AD$2,0)="","",VLOOKUP($A31,piš!$A$6:$BZ$160,piš!AD$2,0))</f>
        <v/>
      </c>
      <c r="V31" s="40" t="str">
        <f>IF(VLOOKUP($A31,piš!$A$6:$BZ$160,piš!AE$2,0)="","",VLOOKUP($A31,piš!$A$6:$BZ$160,piš!AE$2,0))</f>
        <v/>
      </c>
      <c r="W31" s="40" t="str">
        <f>IF(VLOOKUP($A31,piš!$A$6:$BZ$160,piš!AF$2,0)="","",VLOOKUP($A31,piš!$A$6:$BZ$160,piš!AF$2,0))</f>
        <v/>
      </c>
      <c r="X31" s="40" t="str">
        <f>IF(VLOOKUP($A31,piš!$A$6:$BZ$160,piš!AG$2,0)="","",VLOOKUP($A31,piš!$A$6:$BZ$160,piš!AG$2,0))</f>
        <v/>
      </c>
      <c r="Y31" s="40" t="str">
        <f>IF(VLOOKUP($A31,piš!$A$6:$BZ$160,piš!AH$2,0)="","",VLOOKUP($A31,piš!$A$6:$BZ$160,piš!AH$2,0))</f>
        <v/>
      </c>
      <c r="Z31" s="40" t="str">
        <f>IF(VLOOKUP($A31,piš!$A$6:$BZ$160,piš!AI$2,0)="","",VLOOKUP($A31,piš!$A$6:$BZ$160,piš!AI$2,0))</f>
        <v/>
      </c>
      <c r="AA31" s="40" t="str">
        <f>IF(VLOOKUP($A31,piš!$A$6:$BZ$160,piš!AJ$2,0)="","",VLOOKUP($A31,piš!$A$6:$BZ$160,piš!AJ$2,0))</f>
        <v/>
      </c>
      <c r="AB31" s="40" t="str">
        <f>IF(VLOOKUP($A31,piš!$A$6:$BZ$160,piš!AK$2,0)="","",VLOOKUP($A31,piš!$A$6:$BZ$160,piš!AK$2,0))</f>
        <v/>
      </c>
      <c r="AC31" s="40" t="str">
        <f>IF(VLOOKUP($A31,piš!$A$6:$BZ$160,piš!AL$2,0)="","",VLOOKUP($A31,piš!$A$6:$BZ$160,piš!AL$2,0))</f>
        <v/>
      </c>
      <c r="AD31" s="40" t="str">
        <f>IF(VLOOKUP($A31,piš!$A$6:$BZ$160,piš!AM$2,0)="","",VLOOKUP($A31,piš!$A$6:$BZ$160,piš!AM$2,0))</f>
        <v/>
      </c>
      <c r="AE31" s="40" t="str">
        <f>IF(VLOOKUP($A31,piš!$A$6:$BZ$160,piš!AN$2,0)="","",VLOOKUP($A31,piš!$A$6:$BZ$160,piš!AN$2,0))</f>
        <v/>
      </c>
      <c r="AF31" s="40" t="str">
        <f>IF(VLOOKUP($A31,piš!$A$6:$BZ$160,piš!AO$2,0)="","",VLOOKUP($A31,piš!$A$6:$BZ$160,piš!AO$2,0))</f>
        <v/>
      </c>
      <c r="AG31" s="40" t="str">
        <f>IF(VLOOKUP($A31,piš!$A$6:$BZ$160,piš!AP$2,0)="","",VLOOKUP($A31,piš!$A$6:$BZ$160,piš!AP$2,0))</f>
        <v/>
      </c>
      <c r="AH31" s="40" t="str">
        <f>IF(VLOOKUP($A31,piš!$A$6:$BZ$160,piš!AQ$2,0)="","",VLOOKUP($A31,piš!$A$6:$BZ$160,piš!AQ$2,0))</f>
        <v/>
      </c>
      <c r="AI31" s="40" t="str">
        <f>IF(VLOOKUP($A31,piš!$A$6:$BZ$160,piš!AR$2,0)="","",VLOOKUP($A31,piš!$A$6:$BZ$160,piš!AR$2,0))</f>
        <v/>
      </c>
    </row>
    <row r="32" spans="1:35" ht="12.75" customHeight="1" thickBot="1">
      <c r="A32" s="54"/>
      <c r="B32" s="52"/>
      <c r="C32" s="29" t="str">
        <f>VLOOKUP($A31,piš!$A$6:$BZ$160,piš!I$2,0)</f>
        <v>JKL Desná</v>
      </c>
      <c r="D32" s="16"/>
      <c r="E32" s="56" t="e">
        <f>VLOOKUP($A32,piš!$A$6:$BZ$160,10,0)</f>
        <v>#N/A</v>
      </c>
      <c r="F32" s="30">
        <f>IF(VLOOKUP($A31,piš!$A$6:$BZ$160,piš!AS$2,0)="","",VLOOKUP($A31,piš!$A$6:$BZ$160,piš!AS$2,0))</f>
        <v>17</v>
      </c>
      <c r="G32" s="30">
        <f>IF(VLOOKUP($A31,piš!$A$6:$BZ$160,piš!AT$2,0)="","",VLOOKUP($A31,piš!$A$6:$BZ$160,piš!AT$2,0))</f>
        <v>11</v>
      </c>
      <c r="H32" s="30">
        <f>IF(VLOOKUP($A31,piš!$A$6:$BZ$160,piš!AU$2,0)="","",VLOOKUP($A31,piš!$A$6:$BZ$160,piš!AU$2,0))</f>
        <v>19</v>
      </c>
      <c r="I32" s="30">
        <f>IF(VLOOKUP($A31,piš!$A$6:$BZ$160,piš!AV$2,0)="","",VLOOKUP($A31,piš!$A$6:$BZ$160,piš!AV$2,0))</f>
        <v>17</v>
      </c>
      <c r="J32" s="30" t="str">
        <f>IF(VLOOKUP($A31,piš!$A$6:$BZ$160,piš!AW$2,0)="","",VLOOKUP($A31,piš!$A$6:$BZ$160,piš!AW$2,0))</f>
        <v/>
      </c>
      <c r="K32" s="30" t="str">
        <f>IF(VLOOKUP($A31,piš!$A$6:$BZ$160,piš!AX$2,0)="","",VLOOKUP($A31,piš!$A$6:$BZ$160,piš!AX$2,0))</f>
        <v/>
      </c>
      <c r="L32" s="30" t="str">
        <f>IF(VLOOKUP($A31,piš!$A$6:$BZ$160,piš!AY$2,0)="","",VLOOKUP($A31,piš!$A$6:$BZ$160,piš!AY$2,0))</f>
        <v/>
      </c>
      <c r="M32" s="30" t="str">
        <f>IF(VLOOKUP($A31,piš!$A$6:$BZ$160,piš!AZ$2,0)="","",VLOOKUP($A31,piš!$A$6:$BZ$160,piš!AZ$2,0))</f>
        <v/>
      </c>
      <c r="N32" s="30" t="str">
        <f>IF(VLOOKUP($A31,piš!$A$6:$BZ$160,piš!BA$2,0)="","",VLOOKUP($A31,piš!$A$6:$BZ$160,piš!BA$2,0))</f>
        <v/>
      </c>
      <c r="O32" s="30" t="str">
        <f>IF(VLOOKUP($A31,piš!$A$6:$BZ$160,piš!BB$2,0)="","",VLOOKUP($A31,piš!$A$6:$BZ$160,piš!BB$2,0))</f>
        <v/>
      </c>
      <c r="P32" s="30" t="str">
        <f>IF(VLOOKUP($A31,piš!$A$6:$BZ$160,piš!BC$2,0)="","",VLOOKUP($A31,piš!$A$6:$BZ$160,piš!BC$2,0))</f>
        <v/>
      </c>
      <c r="Q32" s="30" t="str">
        <f>IF(VLOOKUP($A31,piš!$A$6:$BZ$160,piš!BD$2,0)="","",VLOOKUP($A31,piš!$A$6:$BZ$160,piš!BD$2,0))</f>
        <v/>
      </c>
      <c r="R32" s="30" t="str">
        <f>IF(VLOOKUP($A31,piš!$A$6:$BZ$160,piš!BE$2,0)="","",VLOOKUP($A31,piš!$A$6:$BZ$160,piš!BE$2,0))</f>
        <v/>
      </c>
      <c r="S32" s="30" t="str">
        <f>IF(VLOOKUP($A31,piš!$A$6:$BZ$160,piš!BF$2,0)="","",VLOOKUP($A31,piš!$A$6:$BZ$160,piš!BF$2,0))</f>
        <v/>
      </c>
      <c r="T32" s="30" t="str">
        <f>IF(VLOOKUP($A31,piš!$A$6:$BZ$160,piš!BG$2,0)="","",VLOOKUP($A31,piš!$A$6:$BZ$160,piš!BG$2,0))</f>
        <v/>
      </c>
      <c r="U32" s="30" t="str">
        <f>IF(VLOOKUP($A31,piš!$A$6:$BZ$160,piš!BH$2,0)="","",VLOOKUP($A31,piš!$A$6:$BZ$160,piš!BH$2,0))</f>
        <v/>
      </c>
      <c r="V32" s="30" t="str">
        <f>IF(VLOOKUP($A31,piš!$A$6:$BZ$160,piš!BI$2,0)="","",VLOOKUP($A31,piš!$A$6:$BZ$160,piš!BI$2,0))</f>
        <v/>
      </c>
      <c r="W32" s="30" t="str">
        <f>IF(VLOOKUP($A31,piš!$A$6:$BZ$160,piš!BJ$2,0)="","",VLOOKUP($A31,piš!$A$6:$BZ$160,piš!BJ$2,0))</f>
        <v/>
      </c>
      <c r="X32" s="30" t="str">
        <f>IF(VLOOKUP($A31,piš!$A$6:$BZ$160,piš!BK$2,0)="","",VLOOKUP($A31,piš!$A$6:$BZ$160,piš!BK$2,0))</f>
        <v/>
      </c>
      <c r="Y32" s="30" t="str">
        <f>IF(VLOOKUP($A31,piš!$A$6:$BZ$160,piš!BL$2,0)="","",VLOOKUP($A31,piš!$A$6:$BZ$160,piš!BL$2,0))</f>
        <v/>
      </c>
      <c r="Z32" s="30" t="str">
        <f>IF(VLOOKUP($A31,piš!$A$6:$BZ$160,piš!BM$2,0)="","",VLOOKUP($A31,piš!$A$6:$BZ$160,piš!BM$2,0))</f>
        <v/>
      </c>
      <c r="AA32" s="30" t="str">
        <f>IF(VLOOKUP($A31,piš!$A$6:$BZ$160,piš!BN$2,0)="","",VLOOKUP($A31,piš!$A$6:$BZ$160,piš!BN$2,0))</f>
        <v/>
      </c>
      <c r="AB32" s="30" t="str">
        <f>IF(VLOOKUP($A31,piš!$A$6:$BZ$160,piš!BO$2,0)="","",VLOOKUP($A31,piš!$A$6:$BZ$160,piš!BO$2,0))</f>
        <v/>
      </c>
      <c r="AC32" s="30" t="str">
        <f>IF(VLOOKUP($A31,piš!$A$6:$BZ$160,piš!BP$2,0)="","",VLOOKUP($A31,piš!$A$6:$BZ$160,piš!BP$2,0))</f>
        <v/>
      </c>
      <c r="AD32" s="30" t="str">
        <f>IF(VLOOKUP($A31,piš!$A$6:$BZ$160,piš!BQ$2,0)="","",VLOOKUP($A31,piš!$A$6:$BZ$160,piš!BQ$2,0))</f>
        <v/>
      </c>
      <c r="AE32" s="30" t="str">
        <f>IF(VLOOKUP($A31,piš!$A$6:$BZ$160,piš!BR$2,0)="","",VLOOKUP($A31,piš!$A$6:$BZ$160,piš!BR$2,0))</f>
        <v/>
      </c>
      <c r="AF32" s="30" t="str">
        <f>IF(VLOOKUP($A31,piš!$A$6:$BZ$160,piš!BS$2,0)="","",VLOOKUP($A31,piš!$A$6:$BZ$160,piš!BS$2,0))</f>
        <v/>
      </c>
      <c r="AG32" s="30" t="str">
        <f>IF(VLOOKUP($A31,piš!$A$6:$BZ$160,piš!BT$2,0)="","",VLOOKUP($A31,piš!$A$6:$BZ$160,piš!BT$2,0))</f>
        <v/>
      </c>
      <c r="AH32" s="30" t="str">
        <f>IF(VLOOKUP($A31,piš!$A$6:$BZ$160,piš!BU$2,0)="","",VLOOKUP($A31,piš!$A$6:$BZ$160,piš!BU$2,0))</f>
        <v/>
      </c>
      <c r="AI32" s="30" t="str">
        <f>IF(VLOOKUP($A31,piš!$A$6:$BZ$160,piš!BV$2,0)="","",VLOOKUP($A31,piš!$A$6:$BZ$160,piš!BV$2,0))</f>
        <v/>
      </c>
    </row>
    <row r="33" spans="1:35" ht="12.75" customHeight="1">
      <c r="A33" s="53">
        <f t="shared" si="0"/>
        <v>9</v>
      </c>
      <c r="B33" s="51">
        <f>VLOOKUP($A33,piš!$A$6:$BZ$160,piš!K$2,0)</f>
        <v>9</v>
      </c>
      <c r="C33" s="27" t="str">
        <f>VLOOKUP($A33,piš!$A$6:$BZ$160,piš!H$2,0)</f>
        <v>Dostalík Hynek</v>
      </c>
      <c r="D33" s="28">
        <f>VLOOKUP($A33,piš!$A$6:$BZ$160,piš!J$2,0)</f>
        <v>2008</v>
      </c>
      <c r="E33" s="55">
        <f>VLOOKUP($A33,piš!$A$6:$BZ$160,piš!L$2,0)</f>
        <v>509.70000000000005</v>
      </c>
      <c r="F33" s="40">
        <f>IF(VLOOKUP($A33,piš!$A$6:$BZ$160,piš!O$2,0)="","",VLOOKUP($A33,piš!$A$6:$BZ$160,piš!O$2,0))</f>
        <v>156.6</v>
      </c>
      <c r="G33" s="40" t="str">
        <f>IF(VLOOKUP($A33,piš!$A$6:$BZ$160,piš!P$2,0)="","",VLOOKUP($A33,piš!$A$6:$BZ$160,piš!P$2,0))</f>
        <v/>
      </c>
      <c r="H33" s="40">
        <f>IF(VLOOKUP($A33,piš!$A$6:$BZ$160,piš!Q$2,0)="","",VLOOKUP($A33,piš!$A$6:$BZ$160,piš!Q$2,0))</f>
        <v>173</v>
      </c>
      <c r="I33" s="40">
        <f>IF(VLOOKUP($A33,piš!$A$6:$BZ$160,piš!R$2,0)="","",VLOOKUP($A33,piš!$A$6:$BZ$160,piš!R$2,0))</f>
        <v>180.1</v>
      </c>
      <c r="J33" s="40" t="str">
        <f>IF(VLOOKUP($A33,piš!$A$6:$BZ$160,piš!S$2,0)="","",VLOOKUP($A33,piš!$A$6:$BZ$160,piš!S$2,0))</f>
        <v/>
      </c>
      <c r="K33" s="40" t="str">
        <f>IF(VLOOKUP($A33,piš!$A$6:$BZ$160,piš!T$2,0)="","",VLOOKUP($A33,piš!$A$6:$BZ$160,piš!T$2,0))</f>
        <v/>
      </c>
      <c r="L33" s="40" t="str">
        <f>IF(VLOOKUP($A33,piš!$A$6:$BZ$160,piš!U$2,0)="","",VLOOKUP($A33,piš!$A$6:$BZ$160,piš!U$2,0))</f>
        <v/>
      </c>
      <c r="M33" s="40" t="str">
        <f>IF(VLOOKUP($A33,piš!$A$6:$BZ$160,piš!V$2,0)="","",VLOOKUP($A33,piš!$A$6:$BZ$160,piš!V$2,0))</f>
        <v/>
      </c>
      <c r="N33" s="40" t="str">
        <f>IF(VLOOKUP($A33,piš!$A$6:$BZ$160,piš!W$2,0)="","",VLOOKUP($A33,piš!$A$6:$BZ$160,piš!W$2,0))</f>
        <v/>
      </c>
      <c r="O33" s="40" t="str">
        <f>IF(VLOOKUP($A33,piš!$A$6:$BZ$160,piš!X$2,0)="","",VLOOKUP($A33,piš!$A$6:$BZ$160,piš!X$2,0))</f>
        <v/>
      </c>
      <c r="P33" s="40" t="str">
        <f>IF(VLOOKUP($A33,piš!$A$6:$BZ$160,piš!Y$2,0)="","",VLOOKUP($A33,piš!$A$6:$BZ$160,piš!Y$2,0))</f>
        <v/>
      </c>
      <c r="Q33" s="40" t="str">
        <f>IF(VLOOKUP($A33,piš!$A$6:$BZ$160,piš!Z$2,0)="","",VLOOKUP($A33,piš!$A$6:$BZ$160,piš!Z$2,0))</f>
        <v/>
      </c>
      <c r="R33" s="40" t="str">
        <f>IF(VLOOKUP($A33,piš!$A$6:$BZ$160,piš!AA$2,0)="","",VLOOKUP($A33,piš!$A$6:$BZ$160,piš!AA$2,0))</f>
        <v/>
      </c>
      <c r="S33" s="40" t="str">
        <f>IF(VLOOKUP($A33,piš!$A$6:$BZ$160,piš!AB$2,0)="","",VLOOKUP($A33,piš!$A$6:$BZ$160,piš!AB$2,0))</f>
        <v/>
      </c>
      <c r="T33" s="40" t="str">
        <f>IF(VLOOKUP($A33,piš!$A$6:$BZ$160,piš!AC$2,0)="","",VLOOKUP($A33,piš!$A$6:$BZ$160,piš!AC$2,0))</f>
        <v/>
      </c>
      <c r="U33" s="40" t="str">
        <f>IF(VLOOKUP($A33,piš!$A$6:$BZ$160,piš!AD$2,0)="","",VLOOKUP($A33,piš!$A$6:$BZ$160,piš!AD$2,0))</f>
        <v/>
      </c>
      <c r="V33" s="40" t="str">
        <f>IF(VLOOKUP($A33,piš!$A$6:$BZ$160,piš!AE$2,0)="","",VLOOKUP($A33,piš!$A$6:$BZ$160,piš!AE$2,0))</f>
        <v/>
      </c>
      <c r="W33" s="40" t="str">
        <f>IF(VLOOKUP($A33,piš!$A$6:$BZ$160,piš!AF$2,0)="","",VLOOKUP($A33,piš!$A$6:$BZ$160,piš!AF$2,0))</f>
        <v/>
      </c>
      <c r="X33" s="40" t="str">
        <f>IF(VLOOKUP($A33,piš!$A$6:$BZ$160,piš!AG$2,0)="","",VLOOKUP($A33,piš!$A$6:$BZ$160,piš!AG$2,0))</f>
        <v/>
      </c>
      <c r="Y33" s="40" t="str">
        <f>IF(VLOOKUP($A33,piš!$A$6:$BZ$160,piš!AH$2,0)="","",VLOOKUP($A33,piš!$A$6:$BZ$160,piš!AH$2,0))</f>
        <v/>
      </c>
      <c r="Z33" s="40" t="str">
        <f>IF(VLOOKUP($A33,piš!$A$6:$BZ$160,piš!AI$2,0)="","",VLOOKUP($A33,piš!$A$6:$BZ$160,piš!AI$2,0))</f>
        <v/>
      </c>
      <c r="AA33" s="40" t="str">
        <f>IF(VLOOKUP($A33,piš!$A$6:$BZ$160,piš!AJ$2,0)="","",VLOOKUP($A33,piš!$A$6:$BZ$160,piš!AJ$2,0))</f>
        <v/>
      </c>
      <c r="AB33" s="40" t="str">
        <f>IF(VLOOKUP($A33,piš!$A$6:$BZ$160,piš!AK$2,0)="","",VLOOKUP($A33,piš!$A$6:$BZ$160,piš!AK$2,0))</f>
        <v/>
      </c>
      <c r="AC33" s="40" t="str">
        <f>IF(VLOOKUP($A33,piš!$A$6:$BZ$160,piš!AL$2,0)="","",VLOOKUP($A33,piš!$A$6:$BZ$160,piš!AL$2,0))</f>
        <v/>
      </c>
      <c r="AD33" s="40" t="str">
        <f>IF(VLOOKUP($A33,piš!$A$6:$BZ$160,piš!AM$2,0)="","",VLOOKUP($A33,piš!$A$6:$BZ$160,piš!AM$2,0))</f>
        <v/>
      </c>
      <c r="AE33" s="40" t="str">
        <f>IF(VLOOKUP($A33,piš!$A$6:$BZ$160,piš!AN$2,0)="","",VLOOKUP($A33,piš!$A$6:$BZ$160,piš!AN$2,0))</f>
        <v/>
      </c>
      <c r="AF33" s="40" t="str">
        <f>IF(VLOOKUP($A33,piš!$A$6:$BZ$160,piš!AO$2,0)="","",VLOOKUP($A33,piš!$A$6:$BZ$160,piš!AO$2,0))</f>
        <v/>
      </c>
      <c r="AG33" s="40" t="str">
        <f>IF(VLOOKUP($A33,piš!$A$6:$BZ$160,piš!AP$2,0)="","",VLOOKUP($A33,piš!$A$6:$BZ$160,piš!AP$2,0))</f>
        <v/>
      </c>
      <c r="AH33" s="40" t="str">
        <f>IF(VLOOKUP($A33,piš!$A$6:$BZ$160,piš!AQ$2,0)="","",VLOOKUP($A33,piš!$A$6:$BZ$160,piš!AQ$2,0))</f>
        <v/>
      </c>
      <c r="AI33" s="40" t="str">
        <f>IF(VLOOKUP($A33,piš!$A$6:$BZ$160,piš!AR$2,0)="","",VLOOKUP($A33,piš!$A$6:$BZ$160,piš!AR$2,0))</f>
        <v/>
      </c>
    </row>
    <row r="34" spans="1:35" ht="12.75" customHeight="1" thickBot="1">
      <c r="A34" s="54"/>
      <c r="B34" s="52"/>
      <c r="C34" s="29" t="str">
        <f>VLOOKUP($A33,piš!$A$6:$BZ$160,piš!I$2,0)</f>
        <v>SKI KLUB Harrachov</v>
      </c>
      <c r="D34" s="16"/>
      <c r="E34" s="56" t="e">
        <f>VLOOKUP($A34,piš!$A$6:$BZ$160,10,0)</f>
        <v>#N/A</v>
      </c>
      <c r="F34" s="30">
        <f>IF(VLOOKUP($A33,piš!$A$6:$BZ$160,piš!AS$2,0)="","",VLOOKUP($A33,piš!$A$6:$BZ$160,piš!AS$2,0))</f>
        <v>7</v>
      </c>
      <c r="G34" s="30" t="str">
        <f>IF(VLOOKUP($A33,piš!$A$6:$BZ$160,piš!AT$2,0)="","",VLOOKUP($A33,piš!$A$6:$BZ$160,piš!AT$2,0))</f>
        <v/>
      </c>
      <c r="H34" s="30">
        <f>IF(VLOOKUP($A33,piš!$A$6:$BZ$160,piš!AU$2,0)="","",VLOOKUP($A33,piš!$A$6:$BZ$160,piš!AU$2,0))</f>
        <v>12</v>
      </c>
      <c r="I34" s="30">
        <f>IF(VLOOKUP($A33,piš!$A$6:$BZ$160,piš!AV$2,0)="","",VLOOKUP($A33,piš!$A$6:$BZ$160,piš!AV$2,0))</f>
        <v>9</v>
      </c>
      <c r="J34" s="30" t="str">
        <f>IF(VLOOKUP($A33,piš!$A$6:$BZ$160,piš!AW$2,0)="","",VLOOKUP($A33,piš!$A$6:$BZ$160,piš!AW$2,0))</f>
        <v/>
      </c>
      <c r="K34" s="30" t="str">
        <f>IF(VLOOKUP($A33,piš!$A$6:$BZ$160,piš!AX$2,0)="","",VLOOKUP($A33,piš!$A$6:$BZ$160,piš!AX$2,0))</f>
        <v/>
      </c>
      <c r="L34" s="30" t="str">
        <f>IF(VLOOKUP($A33,piš!$A$6:$BZ$160,piš!AY$2,0)="","",VLOOKUP($A33,piš!$A$6:$BZ$160,piš!AY$2,0))</f>
        <v/>
      </c>
      <c r="M34" s="30" t="str">
        <f>IF(VLOOKUP($A33,piš!$A$6:$BZ$160,piš!AZ$2,0)="","",VLOOKUP($A33,piš!$A$6:$BZ$160,piš!AZ$2,0))</f>
        <v/>
      </c>
      <c r="N34" s="30" t="str">
        <f>IF(VLOOKUP($A33,piš!$A$6:$BZ$160,piš!BA$2,0)="","",VLOOKUP($A33,piš!$A$6:$BZ$160,piš!BA$2,0))</f>
        <v/>
      </c>
      <c r="O34" s="30" t="str">
        <f>IF(VLOOKUP($A33,piš!$A$6:$BZ$160,piš!BB$2,0)="","",VLOOKUP($A33,piš!$A$6:$BZ$160,piš!BB$2,0))</f>
        <v/>
      </c>
      <c r="P34" s="30" t="str">
        <f>IF(VLOOKUP($A33,piš!$A$6:$BZ$160,piš!BC$2,0)="","",VLOOKUP($A33,piš!$A$6:$BZ$160,piš!BC$2,0))</f>
        <v/>
      </c>
      <c r="Q34" s="30" t="str">
        <f>IF(VLOOKUP($A33,piš!$A$6:$BZ$160,piš!BD$2,0)="","",VLOOKUP($A33,piš!$A$6:$BZ$160,piš!BD$2,0))</f>
        <v/>
      </c>
      <c r="R34" s="30" t="str">
        <f>IF(VLOOKUP($A33,piš!$A$6:$BZ$160,piš!BE$2,0)="","",VLOOKUP($A33,piš!$A$6:$BZ$160,piš!BE$2,0))</f>
        <v/>
      </c>
      <c r="S34" s="30" t="str">
        <f>IF(VLOOKUP($A33,piš!$A$6:$BZ$160,piš!BF$2,0)="","",VLOOKUP($A33,piš!$A$6:$BZ$160,piš!BF$2,0))</f>
        <v/>
      </c>
      <c r="T34" s="30" t="str">
        <f>IF(VLOOKUP($A33,piš!$A$6:$BZ$160,piš!BG$2,0)="","",VLOOKUP($A33,piš!$A$6:$BZ$160,piš!BG$2,0))</f>
        <v/>
      </c>
      <c r="U34" s="30" t="str">
        <f>IF(VLOOKUP($A33,piš!$A$6:$BZ$160,piš!BH$2,0)="","",VLOOKUP($A33,piš!$A$6:$BZ$160,piš!BH$2,0))</f>
        <v/>
      </c>
      <c r="V34" s="30" t="str">
        <f>IF(VLOOKUP($A33,piš!$A$6:$BZ$160,piš!BI$2,0)="","",VLOOKUP($A33,piš!$A$6:$BZ$160,piš!BI$2,0))</f>
        <v/>
      </c>
      <c r="W34" s="30" t="str">
        <f>IF(VLOOKUP($A33,piš!$A$6:$BZ$160,piš!BJ$2,0)="","",VLOOKUP($A33,piš!$A$6:$BZ$160,piš!BJ$2,0))</f>
        <v/>
      </c>
      <c r="X34" s="30" t="str">
        <f>IF(VLOOKUP($A33,piš!$A$6:$BZ$160,piš!BK$2,0)="","",VLOOKUP($A33,piš!$A$6:$BZ$160,piš!BK$2,0))</f>
        <v/>
      </c>
      <c r="Y34" s="30" t="str">
        <f>IF(VLOOKUP($A33,piš!$A$6:$BZ$160,piš!BL$2,0)="","",VLOOKUP($A33,piš!$A$6:$BZ$160,piš!BL$2,0))</f>
        <v/>
      </c>
      <c r="Z34" s="30" t="str">
        <f>IF(VLOOKUP($A33,piš!$A$6:$BZ$160,piš!BM$2,0)="","",VLOOKUP($A33,piš!$A$6:$BZ$160,piš!BM$2,0))</f>
        <v/>
      </c>
      <c r="AA34" s="30" t="str">
        <f>IF(VLOOKUP($A33,piš!$A$6:$BZ$160,piš!BN$2,0)="","",VLOOKUP($A33,piš!$A$6:$BZ$160,piš!BN$2,0))</f>
        <v/>
      </c>
      <c r="AB34" s="30" t="str">
        <f>IF(VLOOKUP($A33,piš!$A$6:$BZ$160,piš!BO$2,0)="","",VLOOKUP($A33,piš!$A$6:$BZ$160,piš!BO$2,0))</f>
        <v/>
      </c>
      <c r="AC34" s="30" t="str">
        <f>IF(VLOOKUP($A33,piš!$A$6:$BZ$160,piš!BP$2,0)="","",VLOOKUP($A33,piš!$A$6:$BZ$160,piš!BP$2,0))</f>
        <v/>
      </c>
      <c r="AD34" s="30" t="str">
        <f>IF(VLOOKUP($A33,piš!$A$6:$BZ$160,piš!BQ$2,0)="","",VLOOKUP($A33,piš!$A$6:$BZ$160,piš!BQ$2,0))</f>
        <v/>
      </c>
      <c r="AE34" s="30" t="str">
        <f>IF(VLOOKUP($A33,piš!$A$6:$BZ$160,piš!BR$2,0)="","",VLOOKUP($A33,piš!$A$6:$BZ$160,piš!BR$2,0))</f>
        <v/>
      </c>
      <c r="AF34" s="30" t="str">
        <f>IF(VLOOKUP($A33,piš!$A$6:$BZ$160,piš!BS$2,0)="","",VLOOKUP($A33,piš!$A$6:$BZ$160,piš!BS$2,0))</f>
        <v/>
      </c>
      <c r="AG34" s="30" t="str">
        <f>IF(VLOOKUP($A33,piš!$A$6:$BZ$160,piš!BT$2,0)="","",VLOOKUP($A33,piš!$A$6:$BZ$160,piš!BT$2,0))</f>
        <v/>
      </c>
      <c r="AH34" s="30" t="str">
        <f>IF(VLOOKUP($A33,piš!$A$6:$BZ$160,piš!BU$2,0)="","",VLOOKUP($A33,piš!$A$6:$BZ$160,piš!BU$2,0))</f>
        <v/>
      </c>
      <c r="AI34" s="30" t="str">
        <f>IF(VLOOKUP($A33,piš!$A$6:$BZ$160,piš!BV$2,0)="","",VLOOKUP($A33,piš!$A$6:$BZ$160,piš!BV$2,0))</f>
        <v/>
      </c>
    </row>
    <row r="35" spans="1:35" ht="12.75" customHeight="1">
      <c r="A35" s="53">
        <f t="shared" si="0"/>
        <v>10</v>
      </c>
      <c r="B35" s="51">
        <f>VLOOKUP($A35,piš!$A$6:$BZ$160,piš!K$2,0)</f>
        <v>10</v>
      </c>
      <c r="C35" s="27" t="str">
        <f>VLOOKUP($A35,piš!$A$6:$BZ$160,piš!H$2,0)</f>
        <v>Tajč Matyáš</v>
      </c>
      <c r="D35" s="28">
        <f>VLOOKUP($A35,piš!$A$6:$BZ$160,piš!J$2,0)</f>
        <v>2007</v>
      </c>
      <c r="E35" s="55">
        <f>VLOOKUP($A35,piš!$A$6:$BZ$160,piš!L$2,0)</f>
        <v>489</v>
      </c>
      <c r="F35" s="40" t="str">
        <f>IF(VLOOKUP($A35,piš!$A$6:$BZ$160,piš!O$2,0)="","",VLOOKUP($A35,piš!$A$6:$BZ$160,piš!O$2,0))</f>
        <v/>
      </c>
      <c r="G35" s="40">
        <f>IF(VLOOKUP($A35,piš!$A$6:$BZ$160,piš!P$2,0)="","",VLOOKUP($A35,piš!$A$6:$BZ$160,piš!P$2,0))</f>
        <v>144.5</v>
      </c>
      <c r="H35" s="40">
        <f>IF(VLOOKUP($A35,piš!$A$6:$BZ$160,piš!Q$2,0)="","",VLOOKUP($A35,piš!$A$6:$BZ$160,piš!Q$2,0))</f>
        <v>167.1</v>
      </c>
      <c r="I35" s="40">
        <f>IF(VLOOKUP($A35,piš!$A$6:$BZ$160,piš!R$2,0)="","",VLOOKUP($A35,piš!$A$6:$BZ$160,piš!R$2,0))</f>
        <v>177.4</v>
      </c>
      <c r="J35" s="40" t="str">
        <f>IF(VLOOKUP($A35,piš!$A$6:$BZ$160,piš!S$2,0)="","",VLOOKUP($A35,piš!$A$6:$BZ$160,piš!S$2,0))</f>
        <v/>
      </c>
      <c r="K35" s="40" t="str">
        <f>IF(VLOOKUP($A35,piš!$A$6:$BZ$160,piš!T$2,0)="","",VLOOKUP($A35,piš!$A$6:$BZ$160,piš!T$2,0))</f>
        <v/>
      </c>
      <c r="L35" s="40" t="str">
        <f>IF(VLOOKUP($A35,piš!$A$6:$BZ$160,piš!U$2,0)="","",VLOOKUP($A35,piš!$A$6:$BZ$160,piš!U$2,0))</f>
        <v/>
      </c>
      <c r="M35" s="40" t="str">
        <f>IF(VLOOKUP($A35,piš!$A$6:$BZ$160,piš!V$2,0)="","",VLOOKUP($A35,piš!$A$6:$BZ$160,piš!V$2,0))</f>
        <v/>
      </c>
      <c r="N35" s="40" t="str">
        <f>IF(VLOOKUP($A35,piš!$A$6:$BZ$160,piš!W$2,0)="","",VLOOKUP($A35,piš!$A$6:$BZ$160,piš!W$2,0))</f>
        <v/>
      </c>
      <c r="O35" s="40" t="str">
        <f>IF(VLOOKUP($A35,piš!$A$6:$BZ$160,piš!X$2,0)="","",VLOOKUP($A35,piš!$A$6:$BZ$160,piš!X$2,0))</f>
        <v/>
      </c>
      <c r="P35" s="40" t="str">
        <f>IF(VLOOKUP($A35,piš!$A$6:$BZ$160,piš!Y$2,0)="","",VLOOKUP($A35,piš!$A$6:$BZ$160,piš!Y$2,0))</f>
        <v/>
      </c>
      <c r="Q35" s="40" t="str">
        <f>IF(VLOOKUP($A35,piš!$A$6:$BZ$160,piš!Z$2,0)="","",VLOOKUP($A35,piš!$A$6:$BZ$160,piš!Z$2,0))</f>
        <v/>
      </c>
      <c r="R35" s="40" t="str">
        <f>IF(VLOOKUP($A35,piš!$A$6:$BZ$160,piš!AA$2,0)="","",VLOOKUP($A35,piš!$A$6:$BZ$160,piš!AA$2,0))</f>
        <v/>
      </c>
      <c r="S35" s="40" t="str">
        <f>IF(VLOOKUP($A35,piš!$A$6:$BZ$160,piš!AB$2,0)="","",VLOOKUP($A35,piš!$A$6:$BZ$160,piš!AB$2,0))</f>
        <v/>
      </c>
      <c r="T35" s="40" t="str">
        <f>IF(VLOOKUP($A35,piš!$A$6:$BZ$160,piš!AC$2,0)="","",VLOOKUP($A35,piš!$A$6:$BZ$160,piš!AC$2,0))</f>
        <v/>
      </c>
      <c r="U35" s="40" t="str">
        <f>IF(VLOOKUP($A35,piš!$A$6:$BZ$160,piš!AD$2,0)="","",VLOOKUP($A35,piš!$A$6:$BZ$160,piš!AD$2,0))</f>
        <v/>
      </c>
      <c r="V35" s="40" t="str">
        <f>IF(VLOOKUP($A35,piš!$A$6:$BZ$160,piš!AE$2,0)="","",VLOOKUP($A35,piš!$A$6:$BZ$160,piš!AE$2,0))</f>
        <v/>
      </c>
      <c r="W35" s="40" t="str">
        <f>IF(VLOOKUP($A35,piš!$A$6:$BZ$160,piš!AF$2,0)="","",VLOOKUP($A35,piš!$A$6:$BZ$160,piš!AF$2,0))</f>
        <v/>
      </c>
      <c r="X35" s="40" t="str">
        <f>IF(VLOOKUP($A35,piš!$A$6:$BZ$160,piš!AG$2,0)="","",VLOOKUP($A35,piš!$A$6:$BZ$160,piš!AG$2,0))</f>
        <v/>
      </c>
      <c r="Y35" s="40" t="str">
        <f>IF(VLOOKUP($A35,piš!$A$6:$BZ$160,piš!AH$2,0)="","",VLOOKUP($A35,piš!$A$6:$BZ$160,piš!AH$2,0))</f>
        <v/>
      </c>
      <c r="Z35" s="40" t="str">
        <f>IF(VLOOKUP($A35,piš!$A$6:$BZ$160,piš!AI$2,0)="","",VLOOKUP($A35,piš!$A$6:$BZ$160,piš!AI$2,0))</f>
        <v/>
      </c>
      <c r="AA35" s="40" t="str">
        <f>IF(VLOOKUP($A35,piš!$A$6:$BZ$160,piš!AJ$2,0)="","",VLOOKUP($A35,piš!$A$6:$BZ$160,piš!AJ$2,0))</f>
        <v/>
      </c>
      <c r="AB35" s="40" t="str">
        <f>IF(VLOOKUP($A35,piš!$A$6:$BZ$160,piš!AK$2,0)="","",VLOOKUP($A35,piš!$A$6:$BZ$160,piš!AK$2,0))</f>
        <v/>
      </c>
      <c r="AC35" s="40" t="str">
        <f>IF(VLOOKUP($A35,piš!$A$6:$BZ$160,piš!AL$2,0)="","",VLOOKUP($A35,piš!$A$6:$BZ$160,piš!AL$2,0))</f>
        <v/>
      </c>
      <c r="AD35" s="40" t="str">
        <f>IF(VLOOKUP($A35,piš!$A$6:$BZ$160,piš!AM$2,0)="","",VLOOKUP($A35,piš!$A$6:$BZ$160,piš!AM$2,0))</f>
        <v/>
      </c>
      <c r="AE35" s="40" t="str">
        <f>IF(VLOOKUP($A35,piš!$A$6:$BZ$160,piš!AN$2,0)="","",VLOOKUP($A35,piš!$A$6:$BZ$160,piš!AN$2,0))</f>
        <v/>
      </c>
      <c r="AF35" s="40" t="str">
        <f>IF(VLOOKUP($A35,piš!$A$6:$BZ$160,piš!AO$2,0)="","",VLOOKUP($A35,piš!$A$6:$BZ$160,piš!AO$2,0))</f>
        <v/>
      </c>
      <c r="AG35" s="40" t="str">
        <f>IF(VLOOKUP($A35,piš!$A$6:$BZ$160,piš!AP$2,0)="","",VLOOKUP($A35,piš!$A$6:$BZ$160,piš!AP$2,0))</f>
        <v/>
      </c>
      <c r="AH35" s="40" t="str">
        <f>IF(VLOOKUP($A35,piš!$A$6:$BZ$160,piš!AQ$2,0)="","",VLOOKUP($A35,piš!$A$6:$BZ$160,piš!AQ$2,0))</f>
        <v/>
      </c>
      <c r="AI35" s="40" t="str">
        <f>IF(VLOOKUP($A35,piš!$A$6:$BZ$160,piš!AR$2,0)="","",VLOOKUP($A35,piš!$A$6:$BZ$160,piš!AR$2,0))</f>
        <v/>
      </c>
    </row>
    <row r="36" spans="1:35" ht="12.75" customHeight="1" thickBot="1">
      <c r="A36" s="54"/>
      <c r="B36" s="52"/>
      <c r="C36" s="29" t="str">
        <f>VLOOKUP($A35,piš!$A$6:$BZ$160,piš!I$2,0)</f>
        <v>SKI KLUB Harrachov</v>
      </c>
      <c r="D36" s="16"/>
      <c r="E36" s="56" t="e">
        <f>VLOOKUP($A36,piš!$A$6:$BZ$160,10,0)</f>
        <v>#N/A</v>
      </c>
      <c r="F36" s="30" t="str">
        <f>IF(VLOOKUP($A35,piš!$A$6:$BZ$160,piš!AS$2,0)="","",VLOOKUP($A35,piš!$A$6:$BZ$160,piš!AS$2,0))</f>
        <v/>
      </c>
      <c r="G36" s="30">
        <f>IF(VLOOKUP($A35,piš!$A$6:$BZ$160,piš!AT$2,0)="","",VLOOKUP($A35,piš!$A$6:$BZ$160,piš!AT$2,0))</f>
        <v>10</v>
      </c>
      <c r="H36" s="30">
        <f>IF(VLOOKUP($A35,piš!$A$6:$BZ$160,piš!AU$2,0)="","",VLOOKUP($A35,piš!$A$6:$BZ$160,piš!AU$2,0))</f>
        <v>14</v>
      </c>
      <c r="I36" s="30">
        <f>IF(VLOOKUP($A35,piš!$A$6:$BZ$160,piš!AV$2,0)="","",VLOOKUP($A35,piš!$A$6:$BZ$160,piš!AV$2,0))</f>
        <v>10</v>
      </c>
      <c r="J36" s="30" t="str">
        <f>IF(VLOOKUP($A35,piš!$A$6:$BZ$160,piš!AW$2,0)="","",VLOOKUP($A35,piš!$A$6:$BZ$160,piš!AW$2,0))</f>
        <v/>
      </c>
      <c r="K36" s="30" t="str">
        <f>IF(VLOOKUP($A35,piš!$A$6:$BZ$160,piš!AX$2,0)="","",VLOOKUP($A35,piš!$A$6:$BZ$160,piš!AX$2,0))</f>
        <v/>
      </c>
      <c r="L36" s="30" t="str">
        <f>IF(VLOOKUP($A35,piš!$A$6:$BZ$160,piš!AY$2,0)="","",VLOOKUP($A35,piš!$A$6:$BZ$160,piš!AY$2,0))</f>
        <v/>
      </c>
      <c r="M36" s="30" t="str">
        <f>IF(VLOOKUP($A35,piš!$A$6:$BZ$160,piš!AZ$2,0)="","",VLOOKUP($A35,piš!$A$6:$BZ$160,piš!AZ$2,0))</f>
        <v/>
      </c>
      <c r="N36" s="30" t="str">
        <f>IF(VLOOKUP($A35,piš!$A$6:$BZ$160,piš!BA$2,0)="","",VLOOKUP($A35,piš!$A$6:$BZ$160,piš!BA$2,0))</f>
        <v/>
      </c>
      <c r="O36" s="30" t="str">
        <f>IF(VLOOKUP($A35,piš!$A$6:$BZ$160,piš!BB$2,0)="","",VLOOKUP($A35,piš!$A$6:$BZ$160,piš!BB$2,0))</f>
        <v/>
      </c>
      <c r="P36" s="30" t="str">
        <f>IF(VLOOKUP($A35,piš!$A$6:$BZ$160,piš!BC$2,0)="","",VLOOKUP($A35,piš!$A$6:$BZ$160,piš!BC$2,0))</f>
        <v/>
      </c>
      <c r="Q36" s="30" t="str">
        <f>IF(VLOOKUP($A35,piš!$A$6:$BZ$160,piš!BD$2,0)="","",VLOOKUP($A35,piš!$A$6:$BZ$160,piš!BD$2,0))</f>
        <v/>
      </c>
      <c r="R36" s="30" t="str">
        <f>IF(VLOOKUP($A35,piš!$A$6:$BZ$160,piš!BE$2,0)="","",VLOOKUP($A35,piš!$A$6:$BZ$160,piš!BE$2,0))</f>
        <v/>
      </c>
      <c r="S36" s="30" t="str">
        <f>IF(VLOOKUP($A35,piš!$A$6:$BZ$160,piš!BF$2,0)="","",VLOOKUP($A35,piš!$A$6:$BZ$160,piš!BF$2,0))</f>
        <v/>
      </c>
      <c r="T36" s="30" t="str">
        <f>IF(VLOOKUP($A35,piš!$A$6:$BZ$160,piš!BG$2,0)="","",VLOOKUP($A35,piš!$A$6:$BZ$160,piš!BG$2,0))</f>
        <v/>
      </c>
      <c r="U36" s="30" t="str">
        <f>IF(VLOOKUP($A35,piš!$A$6:$BZ$160,piš!BH$2,0)="","",VLOOKUP($A35,piš!$A$6:$BZ$160,piš!BH$2,0))</f>
        <v/>
      </c>
      <c r="V36" s="30" t="str">
        <f>IF(VLOOKUP($A35,piš!$A$6:$BZ$160,piš!BI$2,0)="","",VLOOKUP($A35,piš!$A$6:$BZ$160,piš!BI$2,0))</f>
        <v/>
      </c>
      <c r="W36" s="30" t="str">
        <f>IF(VLOOKUP($A35,piš!$A$6:$BZ$160,piš!BJ$2,0)="","",VLOOKUP($A35,piš!$A$6:$BZ$160,piš!BJ$2,0))</f>
        <v/>
      </c>
      <c r="X36" s="30" t="str">
        <f>IF(VLOOKUP($A35,piš!$A$6:$BZ$160,piš!BK$2,0)="","",VLOOKUP($A35,piš!$A$6:$BZ$160,piš!BK$2,0))</f>
        <v/>
      </c>
      <c r="Y36" s="30" t="str">
        <f>IF(VLOOKUP($A35,piš!$A$6:$BZ$160,piš!BL$2,0)="","",VLOOKUP($A35,piš!$A$6:$BZ$160,piš!BL$2,0))</f>
        <v/>
      </c>
      <c r="Z36" s="30" t="str">
        <f>IF(VLOOKUP($A35,piš!$A$6:$BZ$160,piš!BM$2,0)="","",VLOOKUP($A35,piš!$A$6:$BZ$160,piš!BM$2,0))</f>
        <v/>
      </c>
      <c r="AA36" s="30" t="str">
        <f>IF(VLOOKUP($A35,piš!$A$6:$BZ$160,piš!BN$2,0)="","",VLOOKUP($A35,piš!$A$6:$BZ$160,piš!BN$2,0))</f>
        <v/>
      </c>
      <c r="AB36" s="30" t="str">
        <f>IF(VLOOKUP($A35,piš!$A$6:$BZ$160,piš!BO$2,0)="","",VLOOKUP($A35,piš!$A$6:$BZ$160,piš!BO$2,0))</f>
        <v/>
      </c>
      <c r="AC36" s="30" t="str">
        <f>IF(VLOOKUP($A35,piš!$A$6:$BZ$160,piš!BP$2,0)="","",VLOOKUP($A35,piš!$A$6:$BZ$160,piš!BP$2,0))</f>
        <v/>
      </c>
      <c r="AD36" s="30" t="str">
        <f>IF(VLOOKUP($A35,piš!$A$6:$BZ$160,piš!BQ$2,0)="","",VLOOKUP($A35,piš!$A$6:$BZ$160,piš!BQ$2,0))</f>
        <v/>
      </c>
      <c r="AE36" s="30" t="str">
        <f>IF(VLOOKUP($A35,piš!$A$6:$BZ$160,piš!BR$2,0)="","",VLOOKUP($A35,piš!$A$6:$BZ$160,piš!BR$2,0))</f>
        <v/>
      </c>
      <c r="AF36" s="30" t="str">
        <f>IF(VLOOKUP($A35,piš!$A$6:$BZ$160,piš!BS$2,0)="","",VLOOKUP($A35,piš!$A$6:$BZ$160,piš!BS$2,0))</f>
        <v/>
      </c>
      <c r="AG36" s="30" t="str">
        <f>IF(VLOOKUP($A35,piš!$A$6:$BZ$160,piš!BT$2,0)="","",VLOOKUP($A35,piš!$A$6:$BZ$160,piš!BT$2,0))</f>
        <v/>
      </c>
      <c r="AH36" s="30" t="str">
        <f>IF(VLOOKUP($A35,piš!$A$6:$BZ$160,piš!BU$2,0)="","",VLOOKUP($A35,piš!$A$6:$BZ$160,piš!BU$2,0))</f>
        <v/>
      </c>
      <c r="AI36" s="30" t="str">
        <f>IF(VLOOKUP($A35,piš!$A$6:$BZ$160,piš!BV$2,0)="","",VLOOKUP($A35,piš!$A$6:$BZ$160,piš!BV$2,0))</f>
        <v/>
      </c>
    </row>
    <row r="37" spans="1:35" ht="12.75" customHeight="1">
      <c r="A37" s="53">
        <f t="shared" si="0"/>
        <v>11</v>
      </c>
      <c r="B37" s="51">
        <f>VLOOKUP($A37,piš!$A$6:$BZ$160,piš!K$2,0)</f>
        <v>11</v>
      </c>
      <c r="C37" s="27" t="str">
        <f>VLOOKUP($A37,piš!$A$6:$BZ$160,piš!H$2,0)</f>
        <v>Macák Tadeáš</v>
      </c>
      <c r="D37" s="28">
        <f>VLOOKUP($A37,piš!$A$6:$BZ$160,piš!J$2,0)</f>
        <v>2007</v>
      </c>
      <c r="E37" s="55">
        <f>VLOOKUP($A37,piš!$A$6:$BZ$160,piš!L$2,0)</f>
        <v>385.20000000000005</v>
      </c>
      <c r="F37" s="40">
        <f>IF(VLOOKUP($A37,piš!$A$6:$BZ$160,piš!O$2,0)="","",VLOOKUP($A37,piš!$A$6:$BZ$160,piš!O$2,0))</f>
        <v>29.5</v>
      </c>
      <c r="G37" s="40">
        <f>IF(VLOOKUP($A37,piš!$A$6:$BZ$160,piš!P$2,0)="","",VLOOKUP($A37,piš!$A$6:$BZ$160,piš!P$2,0))</f>
        <v>98.6</v>
      </c>
      <c r="H37" s="40">
        <f>IF(VLOOKUP($A37,piš!$A$6:$BZ$160,piš!Q$2,0)="","",VLOOKUP($A37,piš!$A$6:$BZ$160,piš!Q$2,0))</f>
        <v>105.2</v>
      </c>
      <c r="I37" s="40">
        <f>IF(VLOOKUP($A37,piš!$A$6:$BZ$160,piš!R$2,0)="","",VLOOKUP($A37,piš!$A$6:$BZ$160,piš!R$2,0))</f>
        <v>151.9</v>
      </c>
      <c r="J37" s="40" t="str">
        <f>IF(VLOOKUP($A37,piš!$A$6:$BZ$160,piš!S$2,0)="","",VLOOKUP($A37,piš!$A$6:$BZ$160,piš!S$2,0))</f>
        <v/>
      </c>
      <c r="K37" s="40" t="str">
        <f>IF(VLOOKUP($A37,piš!$A$6:$BZ$160,piš!T$2,0)="","",VLOOKUP($A37,piš!$A$6:$BZ$160,piš!T$2,0))</f>
        <v/>
      </c>
      <c r="L37" s="40" t="str">
        <f>IF(VLOOKUP($A37,piš!$A$6:$BZ$160,piš!U$2,0)="","",VLOOKUP($A37,piš!$A$6:$BZ$160,piš!U$2,0))</f>
        <v/>
      </c>
      <c r="M37" s="40" t="str">
        <f>IF(VLOOKUP($A37,piš!$A$6:$BZ$160,piš!V$2,0)="","",VLOOKUP($A37,piš!$A$6:$BZ$160,piš!V$2,0))</f>
        <v/>
      </c>
      <c r="N37" s="40" t="str">
        <f>IF(VLOOKUP($A37,piš!$A$6:$BZ$160,piš!W$2,0)="","",VLOOKUP($A37,piš!$A$6:$BZ$160,piš!W$2,0))</f>
        <v/>
      </c>
      <c r="O37" s="40" t="str">
        <f>IF(VLOOKUP($A37,piš!$A$6:$BZ$160,piš!X$2,0)="","",VLOOKUP($A37,piš!$A$6:$BZ$160,piš!X$2,0))</f>
        <v/>
      </c>
      <c r="P37" s="40" t="str">
        <f>IF(VLOOKUP($A37,piš!$A$6:$BZ$160,piš!Y$2,0)="","",VLOOKUP($A37,piš!$A$6:$BZ$160,piš!Y$2,0))</f>
        <v/>
      </c>
      <c r="Q37" s="40" t="str">
        <f>IF(VLOOKUP($A37,piš!$A$6:$BZ$160,piš!Z$2,0)="","",VLOOKUP($A37,piš!$A$6:$BZ$160,piš!Z$2,0))</f>
        <v/>
      </c>
      <c r="R37" s="40" t="str">
        <f>IF(VLOOKUP($A37,piš!$A$6:$BZ$160,piš!AA$2,0)="","",VLOOKUP($A37,piš!$A$6:$BZ$160,piš!AA$2,0))</f>
        <v/>
      </c>
      <c r="S37" s="40" t="str">
        <f>IF(VLOOKUP($A37,piš!$A$6:$BZ$160,piš!AB$2,0)="","",VLOOKUP($A37,piš!$A$6:$BZ$160,piš!AB$2,0))</f>
        <v/>
      </c>
      <c r="T37" s="40" t="str">
        <f>IF(VLOOKUP($A37,piš!$A$6:$BZ$160,piš!AC$2,0)="","",VLOOKUP($A37,piš!$A$6:$BZ$160,piš!AC$2,0))</f>
        <v/>
      </c>
      <c r="U37" s="40" t="str">
        <f>IF(VLOOKUP($A37,piš!$A$6:$BZ$160,piš!AD$2,0)="","",VLOOKUP($A37,piš!$A$6:$BZ$160,piš!AD$2,0))</f>
        <v/>
      </c>
      <c r="V37" s="40" t="str">
        <f>IF(VLOOKUP($A37,piš!$A$6:$BZ$160,piš!AE$2,0)="","",VLOOKUP($A37,piš!$A$6:$BZ$160,piš!AE$2,0))</f>
        <v/>
      </c>
      <c r="W37" s="40" t="str">
        <f>IF(VLOOKUP($A37,piš!$A$6:$BZ$160,piš!AF$2,0)="","",VLOOKUP($A37,piš!$A$6:$BZ$160,piš!AF$2,0))</f>
        <v/>
      </c>
      <c r="X37" s="40" t="str">
        <f>IF(VLOOKUP($A37,piš!$A$6:$BZ$160,piš!AG$2,0)="","",VLOOKUP($A37,piš!$A$6:$BZ$160,piš!AG$2,0))</f>
        <v/>
      </c>
      <c r="Y37" s="40" t="str">
        <f>IF(VLOOKUP($A37,piš!$A$6:$BZ$160,piš!AH$2,0)="","",VLOOKUP($A37,piš!$A$6:$BZ$160,piš!AH$2,0))</f>
        <v/>
      </c>
      <c r="Z37" s="40" t="str">
        <f>IF(VLOOKUP($A37,piš!$A$6:$BZ$160,piš!AI$2,0)="","",VLOOKUP($A37,piš!$A$6:$BZ$160,piš!AI$2,0))</f>
        <v/>
      </c>
      <c r="AA37" s="40" t="str">
        <f>IF(VLOOKUP($A37,piš!$A$6:$BZ$160,piš!AJ$2,0)="","",VLOOKUP($A37,piš!$A$6:$BZ$160,piš!AJ$2,0))</f>
        <v/>
      </c>
      <c r="AB37" s="40" t="str">
        <f>IF(VLOOKUP($A37,piš!$A$6:$BZ$160,piš!AK$2,0)="","",VLOOKUP($A37,piš!$A$6:$BZ$160,piš!AK$2,0))</f>
        <v/>
      </c>
      <c r="AC37" s="40" t="str">
        <f>IF(VLOOKUP($A37,piš!$A$6:$BZ$160,piš!AL$2,0)="","",VLOOKUP($A37,piš!$A$6:$BZ$160,piš!AL$2,0))</f>
        <v/>
      </c>
      <c r="AD37" s="40" t="str">
        <f>IF(VLOOKUP($A37,piš!$A$6:$BZ$160,piš!AM$2,0)="","",VLOOKUP($A37,piš!$A$6:$BZ$160,piš!AM$2,0))</f>
        <v/>
      </c>
      <c r="AE37" s="40" t="str">
        <f>IF(VLOOKUP($A37,piš!$A$6:$BZ$160,piš!AN$2,0)="","",VLOOKUP($A37,piš!$A$6:$BZ$160,piš!AN$2,0))</f>
        <v/>
      </c>
      <c r="AF37" s="40" t="str">
        <f>IF(VLOOKUP($A37,piš!$A$6:$BZ$160,piš!AO$2,0)="","",VLOOKUP($A37,piš!$A$6:$BZ$160,piš!AO$2,0))</f>
        <v/>
      </c>
      <c r="AG37" s="40" t="str">
        <f>IF(VLOOKUP($A37,piš!$A$6:$BZ$160,piš!AP$2,0)="","",VLOOKUP($A37,piš!$A$6:$BZ$160,piš!AP$2,0))</f>
        <v/>
      </c>
      <c r="AH37" s="40" t="str">
        <f>IF(VLOOKUP($A37,piš!$A$6:$BZ$160,piš!AQ$2,0)="","",VLOOKUP($A37,piš!$A$6:$BZ$160,piš!AQ$2,0))</f>
        <v/>
      </c>
      <c r="AI37" s="40" t="str">
        <f>IF(VLOOKUP($A37,piš!$A$6:$BZ$160,piš!AR$2,0)="","",VLOOKUP($A37,piš!$A$6:$BZ$160,piš!AR$2,0))</f>
        <v/>
      </c>
    </row>
    <row r="38" spans="1:35" ht="12.75" customHeight="1" thickBot="1">
      <c r="A38" s="54"/>
      <c r="B38" s="52"/>
      <c r="C38" s="29" t="str">
        <f>VLOOKUP($A37,piš!$A$6:$BZ$160,piš!I$2,0)</f>
        <v>LSK Lomnice n. Pop.</v>
      </c>
      <c r="D38" s="16"/>
      <c r="E38" s="56" t="e">
        <f>VLOOKUP($A38,piš!$A$6:$BZ$160,10,0)</f>
        <v>#N/A</v>
      </c>
      <c r="F38" s="30">
        <f>IF(VLOOKUP($A37,piš!$A$6:$BZ$160,piš!AS$2,0)="","",VLOOKUP($A37,piš!$A$6:$BZ$160,piš!AS$2,0))</f>
        <v>28</v>
      </c>
      <c r="G38" s="30">
        <f>IF(VLOOKUP($A37,piš!$A$6:$BZ$160,piš!AT$2,0)="","",VLOOKUP($A37,piš!$A$6:$BZ$160,piš!AT$2,0))</f>
        <v>15</v>
      </c>
      <c r="H38" s="30">
        <f>IF(VLOOKUP($A37,piš!$A$6:$BZ$160,piš!AU$2,0)="","",VLOOKUP($A37,piš!$A$6:$BZ$160,piš!AU$2,0))</f>
        <v>26</v>
      </c>
      <c r="I38" s="30">
        <f>IF(VLOOKUP($A37,piš!$A$6:$BZ$160,piš!AV$2,0)="","",VLOOKUP($A37,piš!$A$6:$BZ$160,piš!AV$2,0))</f>
        <v>20</v>
      </c>
      <c r="J38" s="30" t="str">
        <f>IF(VLOOKUP($A37,piš!$A$6:$BZ$160,piš!AW$2,0)="","",VLOOKUP($A37,piš!$A$6:$BZ$160,piš!AW$2,0))</f>
        <v/>
      </c>
      <c r="K38" s="30" t="str">
        <f>IF(VLOOKUP($A37,piš!$A$6:$BZ$160,piš!AX$2,0)="","",VLOOKUP($A37,piš!$A$6:$BZ$160,piš!AX$2,0))</f>
        <v/>
      </c>
      <c r="L38" s="30" t="str">
        <f>IF(VLOOKUP($A37,piš!$A$6:$BZ$160,piš!AY$2,0)="","",VLOOKUP($A37,piš!$A$6:$BZ$160,piš!AY$2,0))</f>
        <v/>
      </c>
      <c r="M38" s="30" t="str">
        <f>IF(VLOOKUP($A37,piš!$A$6:$BZ$160,piš!AZ$2,0)="","",VLOOKUP($A37,piš!$A$6:$BZ$160,piš!AZ$2,0))</f>
        <v/>
      </c>
      <c r="N38" s="30" t="str">
        <f>IF(VLOOKUP($A37,piš!$A$6:$BZ$160,piš!BA$2,0)="","",VLOOKUP($A37,piš!$A$6:$BZ$160,piš!BA$2,0))</f>
        <v/>
      </c>
      <c r="O38" s="30" t="str">
        <f>IF(VLOOKUP($A37,piš!$A$6:$BZ$160,piš!BB$2,0)="","",VLOOKUP($A37,piš!$A$6:$BZ$160,piš!BB$2,0))</f>
        <v/>
      </c>
      <c r="P38" s="30" t="str">
        <f>IF(VLOOKUP($A37,piš!$A$6:$BZ$160,piš!BC$2,0)="","",VLOOKUP($A37,piš!$A$6:$BZ$160,piš!BC$2,0))</f>
        <v/>
      </c>
      <c r="Q38" s="30" t="str">
        <f>IF(VLOOKUP($A37,piš!$A$6:$BZ$160,piš!BD$2,0)="","",VLOOKUP($A37,piš!$A$6:$BZ$160,piš!BD$2,0))</f>
        <v/>
      </c>
      <c r="R38" s="30" t="str">
        <f>IF(VLOOKUP($A37,piš!$A$6:$BZ$160,piš!BE$2,0)="","",VLOOKUP($A37,piš!$A$6:$BZ$160,piš!BE$2,0))</f>
        <v/>
      </c>
      <c r="S38" s="30" t="str">
        <f>IF(VLOOKUP($A37,piš!$A$6:$BZ$160,piš!BF$2,0)="","",VLOOKUP($A37,piš!$A$6:$BZ$160,piš!BF$2,0))</f>
        <v/>
      </c>
      <c r="T38" s="30" t="str">
        <f>IF(VLOOKUP($A37,piš!$A$6:$BZ$160,piš!BG$2,0)="","",VLOOKUP($A37,piš!$A$6:$BZ$160,piš!BG$2,0))</f>
        <v/>
      </c>
      <c r="U38" s="30" t="str">
        <f>IF(VLOOKUP($A37,piš!$A$6:$BZ$160,piš!BH$2,0)="","",VLOOKUP($A37,piš!$A$6:$BZ$160,piš!BH$2,0))</f>
        <v/>
      </c>
      <c r="V38" s="30" t="str">
        <f>IF(VLOOKUP($A37,piš!$A$6:$BZ$160,piš!BI$2,0)="","",VLOOKUP($A37,piš!$A$6:$BZ$160,piš!BI$2,0))</f>
        <v/>
      </c>
      <c r="W38" s="30" t="str">
        <f>IF(VLOOKUP($A37,piš!$A$6:$BZ$160,piš!BJ$2,0)="","",VLOOKUP($A37,piš!$A$6:$BZ$160,piš!BJ$2,0))</f>
        <v/>
      </c>
      <c r="X38" s="30" t="str">
        <f>IF(VLOOKUP($A37,piš!$A$6:$BZ$160,piš!BK$2,0)="","",VLOOKUP($A37,piš!$A$6:$BZ$160,piš!BK$2,0))</f>
        <v/>
      </c>
      <c r="Y38" s="30" t="str">
        <f>IF(VLOOKUP($A37,piš!$A$6:$BZ$160,piš!BL$2,0)="","",VLOOKUP($A37,piš!$A$6:$BZ$160,piš!BL$2,0))</f>
        <v/>
      </c>
      <c r="Z38" s="30" t="str">
        <f>IF(VLOOKUP($A37,piš!$A$6:$BZ$160,piš!BM$2,0)="","",VLOOKUP($A37,piš!$A$6:$BZ$160,piš!BM$2,0))</f>
        <v/>
      </c>
      <c r="AA38" s="30" t="str">
        <f>IF(VLOOKUP($A37,piš!$A$6:$BZ$160,piš!BN$2,0)="","",VLOOKUP($A37,piš!$A$6:$BZ$160,piš!BN$2,0))</f>
        <v/>
      </c>
      <c r="AB38" s="30" t="str">
        <f>IF(VLOOKUP($A37,piš!$A$6:$BZ$160,piš!BO$2,0)="","",VLOOKUP($A37,piš!$A$6:$BZ$160,piš!BO$2,0))</f>
        <v/>
      </c>
      <c r="AC38" s="30" t="str">
        <f>IF(VLOOKUP($A37,piš!$A$6:$BZ$160,piš!BP$2,0)="","",VLOOKUP($A37,piš!$A$6:$BZ$160,piš!BP$2,0))</f>
        <v/>
      </c>
      <c r="AD38" s="30" t="str">
        <f>IF(VLOOKUP($A37,piš!$A$6:$BZ$160,piš!BQ$2,0)="","",VLOOKUP($A37,piš!$A$6:$BZ$160,piš!BQ$2,0))</f>
        <v/>
      </c>
      <c r="AE38" s="30" t="str">
        <f>IF(VLOOKUP($A37,piš!$A$6:$BZ$160,piš!BR$2,0)="","",VLOOKUP($A37,piš!$A$6:$BZ$160,piš!BR$2,0))</f>
        <v/>
      </c>
      <c r="AF38" s="30" t="str">
        <f>IF(VLOOKUP($A37,piš!$A$6:$BZ$160,piš!BS$2,0)="","",VLOOKUP($A37,piš!$A$6:$BZ$160,piš!BS$2,0))</f>
        <v/>
      </c>
      <c r="AG38" s="30" t="str">
        <f>IF(VLOOKUP($A37,piš!$A$6:$BZ$160,piš!BT$2,0)="","",VLOOKUP($A37,piš!$A$6:$BZ$160,piš!BT$2,0))</f>
        <v/>
      </c>
      <c r="AH38" s="30" t="str">
        <f>IF(VLOOKUP($A37,piš!$A$6:$BZ$160,piš!BU$2,0)="","",VLOOKUP($A37,piš!$A$6:$BZ$160,piš!BU$2,0))</f>
        <v/>
      </c>
      <c r="AI38" s="30" t="str">
        <f>IF(VLOOKUP($A37,piš!$A$6:$BZ$160,piš!BV$2,0)="","",VLOOKUP($A37,piš!$A$6:$BZ$160,piš!BV$2,0))</f>
        <v/>
      </c>
    </row>
    <row r="39" spans="1:35" ht="12.75" customHeight="1">
      <c r="A39" s="53">
        <f t="shared" si="0"/>
        <v>12</v>
      </c>
      <c r="B39" s="51">
        <f>VLOOKUP($A39,piš!$A$6:$BZ$160,piš!K$2,0)</f>
        <v>12</v>
      </c>
      <c r="C39" s="27" t="str">
        <f>VLOOKUP($A39,piš!$A$6:$BZ$160,piš!H$2,0)</f>
        <v>Jeřábek Lukáš</v>
      </c>
      <c r="D39" s="28">
        <f>VLOOKUP($A39,piš!$A$6:$BZ$160,piš!J$2,0)</f>
        <v>2007</v>
      </c>
      <c r="E39" s="55">
        <f>VLOOKUP($A39,piš!$A$6:$BZ$160,piš!L$2,0)</f>
        <v>359</v>
      </c>
      <c r="F39" s="40">
        <f>IF(VLOOKUP($A39,piš!$A$6:$BZ$160,piš!O$2,0)="","",VLOOKUP($A39,piš!$A$6:$BZ$160,piš!O$2,0))</f>
        <v>182.8</v>
      </c>
      <c r="G39" s="40">
        <f>IF(VLOOKUP($A39,piš!$A$6:$BZ$160,piš!P$2,0)="","",VLOOKUP($A39,piš!$A$6:$BZ$160,piš!P$2,0))</f>
        <v>176.2</v>
      </c>
      <c r="H39" s="40" t="str">
        <f>IF(VLOOKUP($A39,piš!$A$6:$BZ$160,piš!Q$2,0)="","",VLOOKUP($A39,piš!$A$6:$BZ$160,piš!Q$2,0))</f>
        <v/>
      </c>
      <c r="I39" s="40" t="str">
        <f>IF(VLOOKUP($A39,piš!$A$6:$BZ$160,piš!R$2,0)="","",VLOOKUP($A39,piš!$A$6:$BZ$160,piš!R$2,0))</f>
        <v/>
      </c>
      <c r="J39" s="40" t="str">
        <f>IF(VLOOKUP($A39,piš!$A$6:$BZ$160,piš!S$2,0)="","",VLOOKUP($A39,piš!$A$6:$BZ$160,piš!S$2,0))</f>
        <v/>
      </c>
      <c r="K39" s="40" t="str">
        <f>IF(VLOOKUP($A39,piš!$A$6:$BZ$160,piš!T$2,0)="","",VLOOKUP($A39,piš!$A$6:$BZ$160,piš!T$2,0))</f>
        <v/>
      </c>
      <c r="L39" s="40" t="str">
        <f>IF(VLOOKUP($A39,piš!$A$6:$BZ$160,piš!U$2,0)="","",VLOOKUP($A39,piš!$A$6:$BZ$160,piš!U$2,0))</f>
        <v/>
      </c>
      <c r="M39" s="40" t="str">
        <f>IF(VLOOKUP($A39,piš!$A$6:$BZ$160,piš!V$2,0)="","",VLOOKUP($A39,piš!$A$6:$BZ$160,piš!V$2,0))</f>
        <v/>
      </c>
      <c r="N39" s="40" t="str">
        <f>IF(VLOOKUP($A39,piš!$A$6:$BZ$160,piš!W$2,0)="","",VLOOKUP($A39,piš!$A$6:$BZ$160,piš!W$2,0))</f>
        <v/>
      </c>
      <c r="O39" s="40" t="str">
        <f>IF(VLOOKUP($A39,piš!$A$6:$BZ$160,piš!X$2,0)="","",VLOOKUP($A39,piš!$A$6:$BZ$160,piš!X$2,0))</f>
        <v/>
      </c>
      <c r="P39" s="40" t="str">
        <f>IF(VLOOKUP($A39,piš!$A$6:$BZ$160,piš!Y$2,0)="","",VLOOKUP($A39,piš!$A$6:$BZ$160,piš!Y$2,0))</f>
        <v/>
      </c>
      <c r="Q39" s="40" t="str">
        <f>IF(VLOOKUP($A39,piš!$A$6:$BZ$160,piš!Z$2,0)="","",VLOOKUP($A39,piš!$A$6:$BZ$160,piš!Z$2,0))</f>
        <v/>
      </c>
      <c r="R39" s="40" t="str">
        <f>IF(VLOOKUP($A39,piš!$A$6:$BZ$160,piš!AA$2,0)="","",VLOOKUP($A39,piš!$A$6:$BZ$160,piš!AA$2,0))</f>
        <v/>
      </c>
      <c r="S39" s="40" t="str">
        <f>IF(VLOOKUP($A39,piš!$A$6:$BZ$160,piš!AB$2,0)="","",VLOOKUP($A39,piš!$A$6:$BZ$160,piš!AB$2,0))</f>
        <v/>
      </c>
      <c r="T39" s="40" t="str">
        <f>IF(VLOOKUP($A39,piš!$A$6:$BZ$160,piš!AC$2,0)="","",VLOOKUP($A39,piš!$A$6:$BZ$160,piš!AC$2,0))</f>
        <v/>
      </c>
      <c r="U39" s="40" t="str">
        <f>IF(VLOOKUP($A39,piš!$A$6:$BZ$160,piš!AD$2,0)="","",VLOOKUP($A39,piš!$A$6:$BZ$160,piš!AD$2,0))</f>
        <v/>
      </c>
      <c r="V39" s="40" t="str">
        <f>IF(VLOOKUP($A39,piš!$A$6:$BZ$160,piš!AE$2,0)="","",VLOOKUP($A39,piš!$A$6:$BZ$160,piš!AE$2,0))</f>
        <v/>
      </c>
      <c r="W39" s="40" t="str">
        <f>IF(VLOOKUP($A39,piš!$A$6:$BZ$160,piš!AF$2,0)="","",VLOOKUP($A39,piš!$A$6:$BZ$160,piš!AF$2,0))</f>
        <v/>
      </c>
      <c r="X39" s="40" t="str">
        <f>IF(VLOOKUP($A39,piš!$A$6:$BZ$160,piš!AG$2,0)="","",VLOOKUP($A39,piš!$A$6:$BZ$160,piš!AG$2,0))</f>
        <v/>
      </c>
      <c r="Y39" s="40" t="str">
        <f>IF(VLOOKUP($A39,piš!$A$6:$BZ$160,piš!AH$2,0)="","",VLOOKUP($A39,piš!$A$6:$BZ$160,piš!AH$2,0))</f>
        <v/>
      </c>
      <c r="Z39" s="40" t="str">
        <f>IF(VLOOKUP($A39,piš!$A$6:$BZ$160,piš!AI$2,0)="","",VLOOKUP($A39,piš!$A$6:$BZ$160,piš!AI$2,0))</f>
        <v/>
      </c>
      <c r="AA39" s="40" t="str">
        <f>IF(VLOOKUP($A39,piš!$A$6:$BZ$160,piš!AJ$2,0)="","",VLOOKUP($A39,piš!$A$6:$BZ$160,piš!AJ$2,0))</f>
        <v/>
      </c>
      <c r="AB39" s="40" t="str">
        <f>IF(VLOOKUP($A39,piš!$A$6:$BZ$160,piš!AK$2,0)="","",VLOOKUP($A39,piš!$A$6:$BZ$160,piš!AK$2,0))</f>
        <v/>
      </c>
      <c r="AC39" s="40" t="str">
        <f>IF(VLOOKUP($A39,piš!$A$6:$BZ$160,piš!AL$2,0)="","",VLOOKUP($A39,piš!$A$6:$BZ$160,piš!AL$2,0))</f>
        <v/>
      </c>
      <c r="AD39" s="40" t="str">
        <f>IF(VLOOKUP($A39,piš!$A$6:$BZ$160,piš!AM$2,0)="","",VLOOKUP($A39,piš!$A$6:$BZ$160,piš!AM$2,0))</f>
        <v/>
      </c>
      <c r="AE39" s="40" t="str">
        <f>IF(VLOOKUP($A39,piš!$A$6:$BZ$160,piš!AN$2,0)="","",VLOOKUP($A39,piš!$A$6:$BZ$160,piš!AN$2,0))</f>
        <v/>
      </c>
      <c r="AF39" s="40" t="str">
        <f>IF(VLOOKUP($A39,piš!$A$6:$BZ$160,piš!AO$2,0)="","",VLOOKUP($A39,piš!$A$6:$BZ$160,piš!AO$2,0))</f>
        <v/>
      </c>
      <c r="AG39" s="40" t="str">
        <f>IF(VLOOKUP($A39,piš!$A$6:$BZ$160,piš!AP$2,0)="","",VLOOKUP($A39,piš!$A$6:$BZ$160,piš!AP$2,0))</f>
        <v/>
      </c>
      <c r="AH39" s="40" t="str">
        <f>IF(VLOOKUP($A39,piš!$A$6:$BZ$160,piš!AQ$2,0)="","",VLOOKUP($A39,piš!$A$6:$BZ$160,piš!AQ$2,0))</f>
        <v/>
      </c>
      <c r="AI39" s="40" t="str">
        <f>IF(VLOOKUP($A39,piš!$A$6:$BZ$160,piš!AR$2,0)="","",VLOOKUP($A39,piš!$A$6:$BZ$160,piš!AR$2,0))</f>
        <v/>
      </c>
    </row>
    <row r="40" spans="1:35" ht="12.75" customHeight="1" thickBot="1">
      <c r="A40" s="54"/>
      <c r="B40" s="52"/>
      <c r="C40" s="29" t="str">
        <f>VLOOKUP($A39,piš!$A$6:$BZ$160,piš!I$2,0)</f>
        <v>SK Nové Město n. M.</v>
      </c>
      <c r="D40" s="16"/>
      <c r="E40" s="56" t="e">
        <f>VLOOKUP($A40,piš!$A$6:$BZ$160,10,0)</f>
        <v>#N/A</v>
      </c>
      <c r="F40" s="30">
        <f>IF(VLOOKUP($A39,piš!$A$6:$BZ$160,piš!AS$2,0)="","",VLOOKUP($A39,piš!$A$6:$BZ$160,piš!AS$2,0))</f>
        <v>3</v>
      </c>
      <c r="G40" s="30">
        <f>IF(VLOOKUP($A39,piš!$A$6:$BZ$160,piš!AT$2,0)="","",VLOOKUP($A39,piš!$A$6:$BZ$160,piš!AT$2,0))</f>
        <v>3</v>
      </c>
      <c r="H40" s="30" t="str">
        <f>IF(VLOOKUP($A39,piš!$A$6:$BZ$160,piš!AU$2,0)="","",VLOOKUP($A39,piš!$A$6:$BZ$160,piš!AU$2,0))</f>
        <v/>
      </c>
      <c r="I40" s="30" t="str">
        <f>IF(VLOOKUP($A39,piš!$A$6:$BZ$160,piš!AV$2,0)="","",VLOOKUP($A39,piš!$A$6:$BZ$160,piš!AV$2,0))</f>
        <v/>
      </c>
      <c r="J40" s="30" t="str">
        <f>IF(VLOOKUP($A39,piš!$A$6:$BZ$160,piš!AW$2,0)="","",VLOOKUP($A39,piš!$A$6:$BZ$160,piš!AW$2,0))</f>
        <v/>
      </c>
      <c r="K40" s="30" t="str">
        <f>IF(VLOOKUP($A39,piš!$A$6:$BZ$160,piš!AX$2,0)="","",VLOOKUP($A39,piš!$A$6:$BZ$160,piš!AX$2,0))</f>
        <v/>
      </c>
      <c r="L40" s="30" t="str">
        <f>IF(VLOOKUP($A39,piš!$A$6:$BZ$160,piš!AY$2,0)="","",VLOOKUP($A39,piš!$A$6:$BZ$160,piš!AY$2,0))</f>
        <v/>
      </c>
      <c r="M40" s="30" t="str">
        <f>IF(VLOOKUP($A39,piš!$A$6:$BZ$160,piš!AZ$2,0)="","",VLOOKUP($A39,piš!$A$6:$BZ$160,piš!AZ$2,0))</f>
        <v/>
      </c>
      <c r="N40" s="30" t="str">
        <f>IF(VLOOKUP($A39,piš!$A$6:$BZ$160,piš!BA$2,0)="","",VLOOKUP($A39,piš!$A$6:$BZ$160,piš!BA$2,0))</f>
        <v/>
      </c>
      <c r="O40" s="30" t="str">
        <f>IF(VLOOKUP($A39,piš!$A$6:$BZ$160,piš!BB$2,0)="","",VLOOKUP($A39,piš!$A$6:$BZ$160,piš!BB$2,0))</f>
        <v/>
      </c>
      <c r="P40" s="30" t="str">
        <f>IF(VLOOKUP($A39,piš!$A$6:$BZ$160,piš!BC$2,0)="","",VLOOKUP($A39,piš!$A$6:$BZ$160,piš!BC$2,0))</f>
        <v/>
      </c>
      <c r="Q40" s="30" t="str">
        <f>IF(VLOOKUP($A39,piš!$A$6:$BZ$160,piš!BD$2,0)="","",VLOOKUP($A39,piš!$A$6:$BZ$160,piš!BD$2,0))</f>
        <v/>
      </c>
      <c r="R40" s="30" t="str">
        <f>IF(VLOOKUP($A39,piš!$A$6:$BZ$160,piš!BE$2,0)="","",VLOOKUP($A39,piš!$A$6:$BZ$160,piš!BE$2,0))</f>
        <v/>
      </c>
      <c r="S40" s="30" t="str">
        <f>IF(VLOOKUP($A39,piš!$A$6:$BZ$160,piš!BF$2,0)="","",VLOOKUP($A39,piš!$A$6:$BZ$160,piš!BF$2,0))</f>
        <v/>
      </c>
      <c r="T40" s="30" t="str">
        <f>IF(VLOOKUP($A39,piš!$A$6:$BZ$160,piš!BG$2,0)="","",VLOOKUP($A39,piš!$A$6:$BZ$160,piš!BG$2,0))</f>
        <v/>
      </c>
      <c r="U40" s="30" t="str">
        <f>IF(VLOOKUP($A39,piš!$A$6:$BZ$160,piš!BH$2,0)="","",VLOOKUP($A39,piš!$A$6:$BZ$160,piš!BH$2,0))</f>
        <v/>
      </c>
      <c r="V40" s="30" t="str">
        <f>IF(VLOOKUP($A39,piš!$A$6:$BZ$160,piš!BI$2,0)="","",VLOOKUP($A39,piš!$A$6:$BZ$160,piš!BI$2,0))</f>
        <v/>
      </c>
      <c r="W40" s="30" t="str">
        <f>IF(VLOOKUP($A39,piš!$A$6:$BZ$160,piš!BJ$2,0)="","",VLOOKUP($A39,piš!$A$6:$BZ$160,piš!BJ$2,0))</f>
        <v/>
      </c>
      <c r="X40" s="30" t="str">
        <f>IF(VLOOKUP($A39,piš!$A$6:$BZ$160,piš!BK$2,0)="","",VLOOKUP($A39,piš!$A$6:$BZ$160,piš!BK$2,0))</f>
        <v/>
      </c>
      <c r="Y40" s="30" t="str">
        <f>IF(VLOOKUP($A39,piš!$A$6:$BZ$160,piš!BL$2,0)="","",VLOOKUP($A39,piš!$A$6:$BZ$160,piš!BL$2,0))</f>
        <v/>
      </c>
      <c r="Z40" s="30" t="str">
        <f>IF(VLOOKUP($A39,piš!$A$6:$BZ$160,piš!BM$2,0)="","",VLOOKUP($A39,piš!$A$6:$BZ$160,piš!BM$2,0))</f>
        <v/>
      </c>
      <c r="AA40" s="30" t="str">
        <f>IF(VLOOKUP($A39,piš!$A$6:$BZ$160,piš!BN$2,0)="","",VLOOKUP($A39,piš!$A$6:$BZ$160,piš!BN$2,0))</f>
        <v/>
      </c>
      <c r="AB40" s="30" t="str">
        <f>IF(VLOOKUP($A39,piš!$A$6:$BZ$160,piš!BO$2,0)="","",VLOOKUP($A39,piš!$A$6:$BZ$160,piš!BO$2,0))</f>
        <v/>
      </c>
      <c r="AC40" s="30" t="str">
        <f>IF(VLOOKUP($A39,piš!$A$6:$BZ$160,piš!BP$2,0)="","",VLOOKUP($A39,piš!$A$6:$BZ$160,piš!BP$2,0))</f>
        <v/>
      </c>
      <c r="AD40" s="30" t="str">
        <f>IF(VLOOKUP($A39,piš!$A$6:$BZ$160,piš!BQ$2,0)="","",VLOOKUP($A39,piš!$A$6:$BZ$160,piš!BQ$2,0))</f>
        <v/>
      </c>
      <c r="AE40" s="30" t="str">
        <f>IF(VLOOKUP($A39,piš!$A$6:$BZ$160,piš!BR$2,0)="","",VLOOKUP($A39,piš!$A$6:$BZ$160,piš!BR$2,0))</f>
        <v/>
      </c>
      <c r="AF40" s="30" t="str">
        <f>IF(VLOOKUP($A39,piš!$A$6:$BZ$160,piš!BS$2,0)="","",VLOOKUP($A39,piš!$A$6:$BZ$160,piš!BS$2,0))</f>
        <v/>
      </c>
      <c r="AG40" s="30" t="str">
        <f>IF(VLOOKUP($A39,piš!$A$6:$BZ$160,piš!BT$2,0)="","",VLOOKUP($A39,piš!$A$6:$BZ$160,piš!BT$2,0))</f>
        <v/>
      </c>
      <c r="AH40" s="30" t="str">
        <f>IF(VLOOKUP($A39,piš!$A$6:$BZ$160,piš!BU$2,0)="","",VLOOKUP($A39,piš!$A$6:$BZ$160,piš!BU$2,0))</f>
        <v/>
      </c>
      <c r="AI40" s="30" t="str">
        <f>IF(VLOOKUP($A39,piš!$A$6:$BZ$160,piš!BV$2,0)="","",VLOOKUP($A39,piš!$A$6:$BZ$160,piš!BV$2,0))</f>
        <v/>
      </c>
    </row>
    <row r="41" spans="1:35" ht="12.75" customHeight="1">
      <c r="A41" s="53">
        <f t="shared" si="0"/>
        <v>13</v>
      </c>
      <c r="B41" s="51">
        <f>VLOOKUP($A41,piš!$A$6:$BZ$160,piš!K$2,0)</f>
        <v>13</v>
      </c>
      <c r="C41" s="27" t="str">
        <f>VLOOKUP($A41,piš!$A$6:$BZ$160,piš!H$2,0)</f>
        <v>Nejedlová Natálka</v>
      </c>
      <c r="D41" s="28">
        <f>VLOOKUP($A41,piš!$A$6:$BZ$160,piš!J$2,0)</f>
        <v>2008</v>
      </c>
      <c r="E41" s="55">
        <f>VLOOKUP($A41,piš!$A$6:$BZ$160,piš!L$2,0)</f>
        <v>304.10000000000002</v>
      </c>
      <c r="F41" s="40" t="str">
        <f>IF(VLOOKUP($A41,piš!$A$6:$BZ$160,piš!O$2,0)="","",VLOOKUP($A41,piš!$A$6:$BZ$160,piš!O$2,0))</f>
        <v/>
      </c>
      <c r="G41" s="40">
        <f>IF(VLOOKUP($A41,piš!$A$6:$BZ$160,piš!P$2,0)="","",VLOOKUP($A41,piš!$A$6:$BZ$160,piš!P$2,0))</f>
        <v>92.5</v>
      </c>
      <c r="H41" s="40">
        <f>IF(VLOOKUP($A41,piš!$A$6:$BZ$160,piš!Q$2,0)="","",VLOOKUP($A41,piš!$A$6:$BZ$160,piš!Q$2,0))</f>
        <v>100.3</v>
      </c>
      <c r="I41" s="40">
        <f>IF(VLOOKUP($A41,piš!$A$6:$BZ$160,piš!R$2,0)="","",VLOOKUP($A41,piš!$A$6:$BZ$160,piš!R$2,0))</f>
        <v>111.3</v>
      </c>
      <c r="J41" s="40" t="str">
        <f>IF(VLOOKUP($A41,piš!$A$6:$BZ$160,piš!S$2,0)="","",VLOOKUP($A41,piš!$A$6:$BZ$160,piš!S$2,0))</f>
        <v/>
      </c>
      <c r="K41" s="40" t="str">
        <f>IF(VLOOKUP($A41,piš!$A$6:$BZ$160,piš!T$2,0)="","",VLOOKUP($A41,piš!$A$6:$BZ$160,piš!T$2,0))</f>
        <v/>
      </c>
      <c r="L41" s="40" t="str">
        <f>IF(VLOOKUP($A41,piš!$A$6:$BZ$160,piš!U$2,0)="","",VLOOKUP($A41,piš!$A$6:$BZ$160,piš!U$2,0))</f>
        <v/>
      </c>
      <c r="M41" s="40" t="str">
        <f>IF(VLOOKUP($A41,piš!$A$6:$BZ$160,piš!V$2,0)="","",VLOOKUP($A41,piš!$A$6:$BZ$160,piš!V$2,0))</f>
        <v/>
      </c>
      <c r="N41" s="40" t="str">
        <f>IF(VLOOKUP($A41,piš!$A$6:$BZ$160,piš!W$2,0)="","",VLOOKUP($A41,piš!$A$6:$BZ$160,piš!W$2,0))</f>
        <v/>
      </c>
      <c r="O41" s="40" t="str">
        <f>IF(VLOOKUP($A41,piš!$A$6:$BZ$160,piš!X$2,0)="","",VLOOKUP($A41,piš!$A$6:$BZ$160,piš!X$2,0))</f>
        <v/>
      </c>
      <c r="P41" s="40" t="str">
        <f>IF(VLOOKUP($A41,piš!$A$6:$BZ$160,piš!Y$2,0)="","",VLOOKUP($A41,piš!$A$6:$BZ$160,piš!Y$2,0))</f>
        <v/>
      </c>
      <c r="Q41" s="40" t="str">
        <f>IF(VLOOKUP($A41,piš!$A$6:$BZ$160,piš!Z$2,0)="","",VLOOKUP($A41,piš!$A$6:$BZ$160,piš!Z$2,0))</f>
        <v/>
      </c>
      <c r="R41" s="40" t="str">
        <f>IF(VLOOKUP($A41,piš!$A$6:$BZ$160,piš!AA$2,0)="","",VLOOKUP($A41,piš!$A$6:$BZ$160,piš!AA$2,0))</f>
        <v/>
      </c>
      <c r="S41" s="40" t="str">
        <f>IF(VLOOKUP($A41,piš!$A$6:$BZ$160,piš!AB$2,0)="","",VLOOKUP($A41,piš!$A$6:$BZ$160,piš!AB$2,0))</f>
        <v/>
      </c>
      <c r="T41" s="40" t="str">
        <f>IF(VLOOKUP($A41,piš!$A$6:$BZ$160,piš!AC$2,0)="","",VLOOKUP($A41,piš!$A$6:$BZ$160,piš!AC$2,0))</f>
        <v/>
      </c>
      <c r="U41" s="40" t="str">
        <f>IF(VLOOKUP($A41,piš!$A$6:$BZ$160,piš!AD$2,0)="","",VLOOKUP($A41,piš!$A$6:$BZ$160,piš!AD$2,0))</f>
        <v/>
      </c>
      <c r="V41" s="40" t="str">
        <f>IF(VLOOKUP($A41,piš!$A$6:$BZ$160,piš!AE$2,0)="","",VLOOKUP($A41,piš!$A$6:$BZ$160,piš!AE$2,0))</f>
        <v/>
      </c>
      <c r="W41" s="40" t="str">
        <f>IF(VLOOKUP($A41,piš!$A$6:$BZ$160,piš!AF$2,0)="","",VLOOKUP($A41,piš!$A$6:$BZ$160,piš!AF$2,0))</f>
        <v/>
      </c>
      <c r="X41" s="40" t="str">
        <f>IF(VLOOKUP($A41,piš!$A$6:$BZ$160,piš!AG$2,0)="","",VLOOKUP($A41,piš!$A$6:$BZ$160,piš!AG$2,0))</f>
        <v/>
      </c>
      <c r="Y41" s="40" t="str">
        <f>IF(VLOOKUP($A41,piš!$A$6:$BZ$160,piš!AH$2,0)="","",VLOOKUP($A41,piš!$A$6:$BZ$160,piš!AH$2,0))</f>
        <v/>
      </c>
      <c r="Z41" s="40" t="str">
        <f>IF(VLOOKUP($A41,piš!$A$6:$BZ$160,piš!AI$2,0)="","",VLOOKUP($A41,piš!$A$6:$BZ$160,piš!AI$2,0))</f>
        <v/>
      </c>
      <c r="AA41" s="40" t="str">
        <f>IF(VLOOKUP($A41,piš!$A$6:$BZ$160,piš!AJ$2,0)="","",VLOOKUP($A41,piš!$A$6:$BZ$160,piš!AJ$2,0))</f>
        <v/>
      </c>
      <c r="AB41" s="40" t="str">
        <f>IF(VLOOKUP($A41,piš!$A$6:$BZ$160,piš!AK$2,0)="","",VLOOKUP($A41,piš!$A$6:$BZ$160,piš!AK$2,0))</f>
        <v/>
      </c>
      <c r="AC41" s="40" t="str">
        <f>IF(VLOOKUP($A41,piš!$A$6:$BZ$160,piš!AL$2,0)="","",VLOOKUP($A41,piš!$A$6:$BZ$160,piš!AL$2,0))</f>
        <v/>
      </c>
      <c r="AD41" s="40" t="str">
        <f>IF(VLOOKUP($A41,piš!$A$6:$BZ$160,piš!AM$2,0)="","",VLOOKUP($A41,piš!$A$6:$BZ$160,piš!AM$2,0))</f>
        <v/>
      </c>
      <c r="AE41" s="40" t="str">
        <f>IF(VLOOKUP($A41,piš!$A$6:$BZ$160,piš!AN$2,0)="","",VLOOKUP($A41,piš!$A$6:$BZ$160,piš!AN$2,0))</f>
        <v/>
      </c>
      <c r="AF41" s="40" t="str">
        <f>IF(VLOOKUP($A41,piš!$A$6:$BZ$160,piš!AO$2,0)="","",VLOOKUP($A41,piš!$A$6:$BZ$160,piš!AO$2,0))</f>
        <v/>
      </c>
      <c r="AG41" s="40" t="str">
        <f>IF(VLOOKUP($A41,piš!$A$6:$BZ$160,piš!AP$2,0)="","",VLOOKUP($A41,piš!$A$6:$BZ$160,piš!AP$2,0))</f>
        <v/>
      </c>
      <c r="AH41" s="40" t="str">
        <f>IF(VLOOKUP($A41,piš!$A$6:$BZ$160,piš!AQ$2,0)="","",VLOOKUP($A41,piš!$A$6:$BZ$160,piš!AQ$2,0))</f>
        <v/>
      </c>
      <c r="AI41" s="40" t="str">
        <f>IF(VLOOKUP($A41,piš!$A$6:$BZ$160,piš!AR$2,0)="","",VLOOKUP($A41,piš!$A$6:$BZ$160,piš!AR$2,0))</f>
        <v/>
      </c>
    </row>
    <row r="42" spans="1:35" ht="12.75" customHeight="1" thickBot="1">
      <c r="A42" s="54"/>
      <c r="B42" s="52"/>
      <c r="C42" s="29" t="str">
        <f>VLOOKUP($A41,piš!$A$6:$BZ$160,piš!I$2,0)</f>
        <v>SK JEŠTĚD Liberec</v>
      </c>
      <c r="D42" s="16"/>
      <c r="E42" s="56" t="e">
        <f>VLOOKUP($A42,piš!$A$6:$BZ$160,10,0)</f>
        <v>#N/A</v>
      </c>
      <c r="F42" s="30" t="str">
        <f>IF(VLOOKUP($A41,piš!$A$6:$BZ$160,piš!AS$2,0)="","",VLOOKUP($A41,piš!$A$6:$BZ$160,piš!AS$2,0))</f>
        <v/>
      </c>
      <c r="G42" s="30">
        <f>IF(VLOOKUP($A41,piš!$A$6:$BZ$160,piš!AT$2,0)="","",VLOOKUP($A41,piš!$A$6:$BZ$160,piš!AT$2,0))</f>
        <v>16</v>
      </c>
      <c r="H42" s="30">
        <f>IF(VLOOKUP($A41,piš!$A$6:$BZ$160,piš!AU$2,0)="","",VLOOKUP($A41,piš!$A$6:$BZ$160,piš!AU$2,0))</f>
        <v>27</v>
      </c>
      <c r="I42" s="30">
        <f>IF(VLOOKUP($A41,piš!$A$6:$BZ$160,piš!AV$2,0)="","",VLOOKUP($A41,piš!$A$6:$BZ$160,piš!AV$2,0))</f>
        <v>25</v>
      </c>
      <c r="J42" s="30" t="str">
        <f>IF(VLOOKUP($A41,piš!$A$6:$BZ$160,piš!AW$2,0)="","",VLOOKUP($A41,piš!$A$6:$BZ$160,piš!AW$2,0))</f>
        <v/>
      </c>
      <c r="K42" s="30" t="str">
        <f>IF(VLOOKUP($A41,piš!$A$6:$BZ$160,piš!AX$2,0)="","",VLOOKUP($A41,piš!$A$6:$BZ$160,piš!AX$2,0))</f>
        <v/>
      </c>
      <c r="L42" s="30" t="str">
        <f>IF(VLOOKUP($A41,piš!$A$6:$BZ$160,piš!AY$2,0)="","",VLOOKUP($A41,piš!$A$6:$BZ$160,piš!AY$2,0))</f>
        <v/>
      </c>
      <c r="M42" s="30" t="str">
        <f>IF(VLOOKUP($A41,piš!$A$6:$BZ$160,piš!AZ$2,0)="","",VLOOKUP($A41,piš!$A$6:$BZ$160,piš!AZ$2,0))</f>
        <v/>
      </c>
      <c r="N42" s="30" t="str">
        <f>IF(VLOOKUP($A41,piš!$A$6:$BZ$160,piš!BA$2,0)="","",VLOOKUP($A41,piš!$A$6:$BZ$160,piš!BA$2,0))</f>
        <v/>
      </c>
      <c r="O42" s="30" t="str">
        <f>IF(VLOOKUP($A41,piš!$A$6:$BZ$160,piš!BB$2,0)="","",VLOOKUP($A41,piš!$A$6:$BZ$160,piš!BB$2,0))</f>
        <v/>
      </c>
      <c r="P42" s="30" t="str">
        <f>IF(VLOOKUP($A41,piš!$A$6:$BZ$160,piš!BC$2,0)="","",VLOOKUP($A41,piš!$A$6:$BZ$160,piš!BC$2,0))</f>
        <v/>
      </c>
      <c r="Q42" s="30" t="str">
        <f>IF(VLOOKUP($A41,piš!$A$6:$BZ$160,piš!BD$2,0)="","",VLOOKUP($A41,piš!$A$6:$BZ$160,piš!BD$2,0))</f>
        <v/>
      </c>
      <c r="R42" s="30" t="str">
        <f>IF(VLOOKUP($A41,piš!$A$6:$BZ$160,piš!BE$2,0)="","",VLOOKUP($A41,piš!$A$6:$BZ$160,piš!BE$2,0))</f>
        <v/>
      </c>
      <c r="S42" s="30" t="str">
        <f>IF(VLOOKUP($A41,piš!$A$6:$BZ$160,piš!BF$2,0)="","",VLOOKUP($A41,piš!$A$6:$BZ$160,piš!BF$2,0))</f>
        <v/>
      </c>
      <c r="T42" s="30" t="str">
        <f>IF(VLOOKUP($A41,piš!$A$6:$BZ$160,piš!BG$2,0)="","",VLOOKUP($A41,piš!$A$6:$BZ$160,piš!BG$2,0))</f>
        <v/>
      </c>
      <c r="U42" s="30" t="str">
        <f>IF(VLOOKUP($A41,piš!$A$6:$BZ$160,piš!BH$2,0)="","",VLOOKUP($A41,piš!$A$6:$BZ$160,piš!BH$2,0))</f>
        <v/>
      </c>
      <c r="V42" s="30" t="str">
        <f>IF(VLOOKUP($A41,piš!$A$6:$BZ$160,piš!BI$2,0)="","",VLOOKUP($A41,piš!$A$6:$BZ$160,piš!BI$2,0))</f>
        <v/>
      </c>
      <c r="W42" s="30" t="str">
        <f>IF(VLOOKUP($A41,piš!$A$6:$BZ$160,piš!BJ$2,0)="","",VLOOKUP($A41,piš!$A$6:$BZ$160,piš!BJ$2,0))</f>
        <v/>
      </c>
      <c r="X42" s="30" t="str">
        <f>IF(VLOOKUP($A41,piš!$A$6:$BZ$160,piš!BK$2,0)="","",VLOOKUP($A41,piš!$A$6:$BZ$160,piš!BK$2,0))</f>
        <v/>
      </c>
      <c r="Y42" s="30" t="str">
        <f>IF(VLOOKUP($A41,piš!$A$6:$BZ$160,piš!BL$2,0)="","",VLOOKUP($A41,piš!$A$6:$BZ$160,piš!BL$2,0))</f>
        <v/>
      </c>
      <c r="Z42" s="30" t="str">
        <f>IF(VLOOKUP($A41,piš!$A$6:$BZ$160,piš!BM$2,0)="","",VLOOKUP($A41,piš!$A$6:$BZ$160,piš!BM$2,0))</f>
        <v/>
      </c>
      <c r="AA42" s="30" t="str">
        <f>IF(VLOOKUP($A41,piš!$A$6:$BZ$160,piš!BN$2,0)="","",VLOOKUP($A41,piš!$A$6:$BZ$160,piš!BN$2,0))</f>
        <v/>
      </c>
      <c r="AB42" s="30" t="str">
        <f>IF(VLOOKUP($A41,piš!$A$6:$BZ$160,piš!BO$2,0)="","",VLOOKUP($A41,piš!$A$6:$BZ$160,piš!BO$2,0))</f>
        <v/>
      </c>
      <c r="AC42" s="30" t="str">
        <f>IF(VLOOKUP($A41,piš!$A$6:$BZ$160,piš!BP$2,0)="","",VLOOKUP($A41,piš!$A$6:$BZ$160,piš!BP$2,0))</f>
        <v/>
      </c>
      <c r="AD42" s="30" t="str">
        <f>IF(VLOOKUP($A41,piš!$A$6:$BZ$160,piš!BQ$2,0)="","",VLOOKUP($A41,piš!$A$6:$BZ$160,piš!BQ$2,0))</f>
        <v/>
      </c>
      <c r="AE42" s="30" t="str">
        <f>IF(VLOOKUP($A41,piš!$A$6:$BZ$160,piš!BR$2,0)="","",VLOOKUP($A41,piš!$A$6:$BZ$160,piš!BR$2,0))</f>
        <v/>
      </c>
      <c r="AF42" s="30" t="str">
        <f>IF(VLOOKUP($A41,piš!$A$6:$BZ$160,piš!BS$2,0)="","",VLOOKUP($A41,piš!$A$6:$BZ$160,piš!BS$2,0))</f>
        <v/>
      </c>
      <c r="AG42" s="30" t="str">
        <f>IF(VLOOKUP($A41,piš!$A$6:$BZ$160,piš!BT$2,0)="","",VLOOKUP($A41,piš!$A$6:$BZ$160,piš!BT$2,0))</f>
        <v/>
      </c>
      <c r="AH42" s="30" t="str">
        <f>IF(VLOOKUP($A41,piš!$A$6:$BZ$160,piš!BU$2,0)="","",VLOOKUP($A41,piš!$A$6:$BZ$160,piš!BU$2,0))</f>
        <v/>
      </c>
      <c r="AI42" s="30" t="str">
        <f>IF(VLOOKUP($A41,piš!$A$6:$BZ$160,piš!BV$2,0)="","",VLOOKUP($A41,piš!$A$6:$BZ$160,piš!BV$2,0))</f>
        <v/>
      </c>
    </row>
    <row r="43" spans="1:35" ht="12.75" customHeight="1">
      <c r="A43" s="53">
        <f t="shared" si="0"/>
        <v>14</v>
      </c>
      <c r="B43" s="51">
        <f>VLOOKUP($A43,piš!$A$6:$BZ$160,piš!K$2,0)</f>
        <v>14</v>
      </c>
      <c r="C43" s="27" t="str">
        <f>VLOOKUP($A43,piš!$A$6:$BZ$160,piš!H$2,0)</f>
        <v>Lukeš Dominik</v>
      </c>
      <c r="D43" s="28">
        <f>VLOOKUP($A43,piš!$A$6:$BZ$160,piš!J$2,0)</f>
        <v>2007</v>
      </c>
      <c r="E43" s="55">
        <f>VLOOKUP($A43,piš!$A$6:$BZ$160,piš!L$2,0)</f>
        <v>300.3</v>
      </c>
      <c r="F43" s="40" t="str">
        <f>IF(VLOOKUP($A43,piš!$A$6:$BZ$160,piš!O$2,0)="","",VLOOKUP($A43,piš!$A$6:$BZ$160,piš!O$2,0))</f>
        <v/>
      </c>
      <c r="G43" s="40" t="str">
        <f>IF(VLOOKUP($A43,piš!$A$6:$BZ$160,piš!P$2,0)="","",VLOOKUP($A43,piš!$A$6:$BZ$160,piš!P$2,0))</f>
        <v/>
      </c>
      <c r="H43" s="40">
        <f>IF(VLOOKUP($A43,piš!$A$6:$BZ$160,piš!Q$2,0)="","",VLOOKUP($A43,piš!$A$6:$BZ$160,piš!Q$2,0))</f>
        <v>140</v>
      </c>
      <c r="I43" s="40">
        <f>IF(VLOOKUP($A43,piš!$A$6:$BZ$160,piš!R$2,0)="","",VLOOKUP($A43,piš!$A$6:$BZ$160,piš!R$2,0))</f>
        <v>160.30000000000001</v>
      </c>
      <c r="J43" s="40" t="str">
        <f>IF(VLOOKUP($A43,piš!$A$6:$BZ$160,piš!S$2,0)="","",VLOOKUP($A43,piš!$A$6:$BZ$160,piš!S$2,0))</f>
        <v/>
      </c>
      <c r="K43" s="40" t="str">
        <f>IF(VLOOKUP($A43,piš!$A$6:$BZ$160,piš!T$2,0)="","",VLOOKUP($A43,piš!$A$6:$BZ$160,piš!T$2,0))</f>
        <v/>
      </c>
      <c r="L43" s="40" t="str">
        <f>IF(VLOOKUP($A43,piš!$A$6:$BZ$160,piš!U$2,0)="","",VLOOKUP($A43,piš!$A$6:$BZ$160,piš!U$2,0))</f>
        <v/>
      </c>
      <c r="M43" s="40" t="str">
        <f>IF(VLOOKUP($A43,piš!$A$6:$BZ$160,piš!V$2,0)="","",VLOOKUP($A43,piš!$A$6:$BZ$160,piš!V$2,0))</f>
        <v/>
      </c>
      <c r="N43" s="40" t="str">
        <f>IF(VLOOKUP($A43,piš!$A$6:$BZ$160,piš!W$2,0)="","",VLOOKUP($A43,piš!$A$6:$BZ$160,piš!W$2,0))</f>
        <v/>
      </c>
      <c r="O43" s="40" t="str">
        <f>IF(VLOOKUP($A43,piš!$A$6:$BZ$160,piš!X$2,0)="","",VLOOKUP($A43,piš!$A$6:$BZ$160,piš!X$2,0))</f>
        <v/>
      </c>
      <c r="P43" s="40" t="str">
        <f>IF(VLOOKUP($A43,piš!$A$6:$BZ$160,piš!Y$2,0)="","",VLOOKUP($A43,piš!$A$6:$BZ$160,piš!Y$2,0))</f>
        <v/>
      </c>
      <c r="Q43" s="40" t="str">
        <f>IF(VLOOKUP($A43,piš!$A$6:$BZ$160,piš!Z$2,0)="","",VLOOKUP($A43,piš!$A$6:$BZ$160,piš!Z$2,0))</f>
        <v/>
      </c>
      <c r="R43" s="40" t="str">
        <f>IF(VLOOKUP($A43,piš!$A$6:$BZ$160,piš!AA$2,0)="","",VLOOKUP($A43,piš!$A$6:$BZ$160,piš!AA$2,0))</f>
        <v/>
      </c>
      <c r="S43" s="40" t="str">
        <f>IF(VLOOKUP($A43,piš!$A$6:$BZ$160,piš!AB$2,0)="","",VLOOKUP($A43,piš!$A$6:$BZ$160,piš!AB$2,0))</f>
        <v/>
      </c>
      <c r="T43" s="40" t="str">
        <f>IF(VLOOKUP($A43,piš!$A$6:$BZ$160,piš!AC$2,0)="","",VLOOKUP($A43,piš!$A$6:$BZ$160,piš!AC$2,0))</f>
        <v/>
      </c>
      <c r="U43" s="40" t="str">
        <f>IF(VLOOKUP($A43,piš!$A$6:$BZ$160,piš!AD$2,0)="","",VLOOKUP($A43,piš!$A$6:$BZ$160,piš!AD$2,0))</f>
        <v/>
      </c>
      <c r="V43" s="40" t="str">
        <f>IF(VLOOKUP($A43,piš!$A$6:$BZ$160,piš!AE$2,0)="","",VLOOKUP($A43,piš!$A$6:$BZ$160,piš!AE$2,0))</f>
        <v/>
      </c>
      <c r="W43" s="40" t="str">
        <f>IF(VLOOKUP($A43,piš!$A$6:$BZ$160,piš!AF$2,0)="","",VLOOKUP($A43,piš!$A$6:$BZ$160,piš!AF$2,0))</f>
        <v/>
      </c>
      <c r="X43" s="40" t="str">
        <f>IF(VLOOKUP($A43,piš!$A$6:$BZ$160,piš!AG$2,0)="","",VLOOKUP($A43,piš!$A$6:$BZ$160,piš!AG$2,0))</f>
        <v/>
      </c>
      <c r="Y43" s="40" t="str">
        <f>IF(VLOOKUP($A43,piš!$A$6:$BZ$160,piš!AH$2,0)="","",VLOOKUP($A43,piš!$A$6:$BZ$160,piš!AH$2,0))</f>
        <v/>
      </c>
      <c r="Z43" s="40" t="str">
        <f>IF(VLOOKUP($A43,piš!$A$6:$BZ$160,piš!AI$2,0)="","",VLOOKUP($A43,piš!$A$6:$BZ$160,piš!AI$2,0))</f>
        <v/>
      </c>
      <c r="AA43" s="40" t="str">
        <f>IF(VLOOKUP($A43,piš!$A$6:$BZ$160,piš!AJ$2,0)="","",VLOOKUP($A43,piš!$A$6:$BZ$160,piš!AJ$2,0))</f>
        <v/>
      </c>
      <c r="AB43" s="40" t="str">
        <f>IF(VLOOKUP($A43,piš!$A$6:$BZ$160,piš!AK$2,0)="","",VLOOKUP($A43,piš!$A$6:$BZ$160,piš!AK$2,0))</f>
        <v/>
      </c>
      <c r="AC43" s="40" t="str">
        <f>IF(VLOOKUP($A43,piš!$A$6:$BZ$160,piš!AL$2,0)="","",VLOOKUP($A43,piš!$A$6:$BZ$160,piš!AL$2,0))</f>
        <v/>
      </c>
      <c r="AD43" s="40" t="str">
        <f>IF(VLOOKUP($A43,piš!$A$6:$BZ$160,piš!AM$2,0)="","",VLOOKUP($A43,piš!$A$6:$BZ$160,piš!AM$2,0))</f>
        <v/>
      </c>
      <c r="AE43" s="40" t="str">
        <f>IF(VLOOKUP($A43,piš!$A$6:$BZ$160,piš!AN$2,0)="","",VLOOKUP($A43,piš!$A$6:$BZ$160,piš!AN$2,0))</f>
        <v/>
      </c>
      <c r="AF43" s="40" t="str">
        <f>IF(VLOOKUP($A43,piš!$A$6:$BZ$160,piš!AO$2,0)="","",VLOOKUP($A43,piš!$A$6:$BZ$160,piš!AO$2,0))</f>
        <v/>
      </c>
      <c r="AG43" s="40" t="str">
        <f>IF(VLOOKUP($A43,piš!$A$6:$BZ$160,piš!AP$2,0)="","",VLOOKUP($A43,piš!$A$6:$BZ$160,piš!AP$2,0))</f>
        <v/>
      </c>
      <c r="AH43" s="40" t="str">
        <f>IF(VLOOKUP($A43,piš!$A$6:$BZ$160,piš!AQ$2,0)="","",VLOOKUP($A43,piš!$A$6:$BZ$160,piš!AQ$2,0))</f>
        <v/>
      </c>
      <c r="AI43" s="40" t="str">
        <f>IF(VLOOKUP($A43,piš!$A$6:$BZ$160,piš!AR$2,0)="","",VLOOKUP($A43,piš!$A$6:$BZ$160,piš!AR$2,0))</f>
        <v/>
      </c>
    </row>
    <row r="44" spans="1:35" ht="12.75" customHeight="1" thickBot="1">
      <c r="A44" s="54"/>
      <c r="B44" s="52"/>
      <c r="C44" s="29" t="str">
        <f>VLOOKUP($A43,piš!$A$6:$BZ$160,piš!I$2,0)</f>
        <v>SKI KLUB Harrachov</v>
      </c>
      <c r="D44" s="16"/>
      <c r="E44" s="56" t="e">
        <f>VLOOKUP($A44,piš!$A$6:$BZ$160,10,0)</f>
        <v>#N/A</v>
      </c>
      <c r="F44" s="30" t="str">
        <f>IF(VLOOKUP($A43,piš!$A$6:$BZ$160,piš!AS$2,0)="","",VLOOKUP($A43,piš!$A$6:$BZ$160,piš!AS$2,0))</f>
        <v/>
      </c>
      <c r="G44" s="30" t="str">
        <f>IF(VLOOKUP($A43,piš!$A$6:$BZ$160,piš!AT$2,0)="","",VLOOKUP($A43,piš!$A$6:$BZ$160,piš!AT$2,0))</f>
        <v/>
      </c>
      <c r="H44" s="30">
        <f>IF(VLOOKUP($A43,piš!$A$6:$BZ$160,piš!AU$2,0)="","",VLOOKUP($A43,piš!$A$6:$BZ$160,piš!AU$2,0))</f>
        <v>20</v>
      </c>
      <c r="I44" s="30">
        <f>IF(VLOOKUP($A43,piš!$A$6:$BZ$160,piš!AV$2,0)="","",VLOOKUP($A43,piš!$A$6:$BZ$160,piš!AV$2,0))</f>
        <v>15</v>
      </c>
      <c r="J44" s="30" t="str">
        <f>IF(VLOOKUP($A43,piš!$A$6:$BZ$160,piš!AW$2,0)="","",VLOOKUP($A43,piš!$A$6:$BZ$160,piš!AW$2,0))</f>
        <v/>
      </c>
      <c r="K44" s="30" t="str">
        <f>IF(VLOOKUP($A43,piš!$A$6:$BZ$160,piš!AX$2,0)="","",VLOOKUP($A43,piš!$A$6:$BZ$160,piš!AX$2,0))</f>
        <v/>
      </c>
      <c r="L44" s="30" t="str">
        <f>IF(VLOOKUP($A43,piš!$A$6:$BZ$160,piš!AY$2,0)="","",VLOOKUP($A43,piš!$A$6:$BZ$160,piš!AY$2,0))</f>
        <v/>
      </c>
      <c r="M44" s="30" t="str">
        <f>IF(VLOOKUP($A43,piš!$A$6:$BZ$160,piš!AZ$2,0)="","",VLOOKUP($A43,piš!$A$6:$BZ$160,piš!AZ$2,0))</f>
        <v/>
      </c>
      <c r="N44" s="30" t="str">
        <f>IF(VLOOKUP($A43,piš!$A$6:$BZ$160,piš!BA$2,0)="","",VLOOKUP($A43,piš!$A$6:$BZ$160,piš!BA$2,0))</f>
        <v/>
      </c>
      <c r="O44" s="30" t="str">
        <f>IF(VLOOKUP($A43,piš!$A$6:$BZ$160,piš!BB$2,0)="","",VLOOKUP($A43,piš!$A$6:$BZ$160,piš!BB$2,0))</f>
        <v/>
      </c>
      <c r="P44" s="30" t="str">
        <f>IF(VLOOKUP($A43,piš!$A$6:$BZ$160,piš!BC$2,0)="","",VLOOKUP($A43,piš!$A$6:$BZ$160,piš!BC$2,0))</f>
        <v/>
      </c>
      <c r="Q44" s="30" t="str">
        <f>IF(VLOOKUP($A43,piš!$A$6:$BZ$160,piš!BD$2,0)="","",VLOOKUP($A43,piš!$A$6:$BZ$160,piš!BD$2,0))</f>
        <v/>
      </c>
      <c r="R44" s="30" t="str">
        <f>IF(VLOOKUP($A43,piš!$A$6:$BZ$160,piš!BE$2,0)="","",VLOOKUP($A43,piš!$A$6:$BZ$160,piš!BE$2,0))</f>
        <v/>
      </c>
      <c r="S44" s="30" t="str">
        <f>IF(VLOOKUP($A43,piš!$A$6:$BZ$160,piš!BF$2,0)="","",VLOOKUP($A43,piš!$A$6:$BZ$160,piš!BF$2,0))</f>
        <v/>
      </c>
      <c r="T44" s="30" t="str">
        <f>IF(VLOOKUP($A43,piš!$A$6:$BZ$160,piš!BG$2,0)="","",VLOOKUP($A43,piš!$A$6:$BZ$160,piš!BG$2,0))</f>
        <v/>
      </c>
      <c r="U44" s="30" t="str">
        <f>IF(VLOOKUP($A43,piš!$A$6:$BZ$160,piš!BH$2,0)="","",VLOOKUP($A43,piš!$A$6:$BZ$160,piš!BH$2,0))</f>
        <v/>
      </c>
      <c r="V44" s="30" t="str">
        <f>IF(VLOOKUP($A43,piš!$A$6:$BZ$160,piš!BI$2,0)="","",VLOOKUP($A43,piš!$A$6:$BZ$160,piš!BI$2,0))</f>
        <v/>
      </c>
      <c r="W44" s="30" t="str">
        <f>IF(VLOOKUP($A43,piš!$A$6:$BZ$160,piš!BJ$2,0)="","",VLOOKUP($A43,piš!$A$6:$BZ$160,piš!BJ$2,0))</f>
        <v/>
      </c>
      <c r="X44" s="30" t="str">
        <f>IF(VLOOKUP($A43,piš!$A$6:$BZ$160,piš!BK$2,0)="","",VLOOKUP($A43,piš!$A$6:$BZ$160,piš!BK$2,0))</f>
        <v/>
      </c>
      <c r="Y44" s="30" t="str">
        <f>IF(VLOOKUP($A43,piš!$A$6:$BZ$160,piš!BL$2,0)="","",VLOOKUP($A43,piš!$A$6:$BZ$160,piš!BL$2,0))</f>
        <v/>
      </c>
      <c r="Z44" s="30" t="str">
        <f>IF(VLOOKUP($A43,piš!$A$6:$BZ$160,piš!BM$2,0)="","",VLOOKUP($A43,piš!$A$6:$BZ$160,piš!BM$2,0))</f>
        <v/>
      </c>
      <c r="AA44" s="30" t="str">
        <f>IF(VLOOKUP($A43,piš!$A$6:$BZ$160,piš!BN$2,0)="","",VLOOKUP($A43,piš!$A$6:$BZ$160,piš!BN$2,0))</f>
        <v/>
      </c>
      <c r="AB44" s="30" t="str">
        <f>IF(VLOOKUP($A43,piš!$A$6:$BZ$160,piš!BO$2,0)="","",VLOOKUP($A43,piš!$A$6:$BZ$160,piš!BO$2,0))</f>
        <v/>
      </c>
      <c r="AC44" s="30" t="str">
        <f>IF(VLOOKUP($A43,piš!$A$6:$BZ$160,piš!BP$2,0)="","",VLOOKUP($A43,piš!$A$6:$BZ$160,piš!BP$2,0))</f>
        <v/>
      </c>
      <c r="AD44" s="30" t="str">
        <f>IF(VLOOKUP($A43,piš!$A$6:$BZ$160,piš!BQ$2,0)="","",VLOOKUP($A43,piš!$A$6:$BZ$160,piš!BQ$2,0))</f>
        <v/>
      </c>
      <c r="AE44" s="30" t="str">
        <f>IF(VLOOKUP($A43,piš!$A$6:$BZ$160,piš!BR$2,0)="","",VLOOKUP($A43,piš!$A$6:$BZ$160,piš!BR$2,0))</f>
        <v/>
      </c>
      <c r="AF44" s="30" t="str">
        <f>IF(VLOOKUP($A43,piš!$A$6:$BZ$160,piš!BS$2,0)="","",VLOOKUP($A43,piš!$A$6:$BZ$160,piš!BS$2,0))</f>
        <v/>
      </c>
      <c r="AG44" s="30" t="str">
        <f>IF(VLOOKUP($A43,piš!$A$6:$BZ$160,piš!BT$2,0)="","",VLOOKUP($A43,piš!$A$6:$BZ$160,piš!BT$2,0))</f>
        <v/>
      </c>
      <c r="AH44" s="30" t="str">
        <f>IF(VLOOKUP($A43,piš!$A$6:$BZ$160,piš!BU$2,0)="","",VLOOKUP($A43,piš!$A$6:$BZ$160,piš!BU$2,0))</f>
        <v/>
      </c>
      <c r="AI44" s="30" t="str">
        <f>IF(VLOOKUP($A43,piš!$A$6:$BZ$160,piš!BV$2,0)="","",VLOOKUP($A43,piš!$A$6:$BZ$160,piš!BV$2,0))</f>
        <v/>
      </c>
    </row>
    <row r="45" spans="1:35" ht="12.75" customHeight="1">
      <c r="A45" s="53">
        <f t="shared" si="0"/>
        <v>15</v>
      </c>
      <c r="B45" s="51">
        <f>VLOOKUP($A45,piš!$A$6:$BZ$160,piš!K$2,0)</f>
        <v>15</v>
      </c>
      <c r="C45" s="27" t="str">
        <f>VLOOKUP($A45,piš!$A$6:$BZ$160,piš!H$2,0)</f>
        <v>Merendová Sára</v>
      </c>
      <c r="D45" s="28">
        <f>VLOOKUP($A45,piš!$A$6:$BZ$160,piš!J$2,0)</f>
        <v>2008</v>
      </c>
      <c r="E45" s="55">
        <f>VLOOKUP($A45,piš!$A$6:$BZ$160,piš!L$2,0)</f>
        <v>298.89999999999998</v>
      </c>
      <c r="F45" s="40">
        <f>IF(VLOOKUP($A45,piš!$A$6:$BZ$160,piš!O$2,0)="","",VLOOKUP($A45,piš!$A$6:$BZ$160,piš!O$2,0))</f>
        <v>35.700000000000003</v>
      </c>
      <c r="G45" s="40">
        <f>IF(VLOOKUP($A45,piš!$A$6:$BZ$160,piš!P$2,0)="","",VLOOKUP($A45,piš!$A$6:$BZ$160,piš!P$2,0))</f>
        <v>69.599999999999994</v>
      </c>
      <c r="H45" s="40">
        <f>IF(VLOOKUP($A45,piš!$A$6:$BZ$160,piš!Q$2,0)="","",VLOOKUP($A45,piš!$A$6:$BZ$160,piš!Q$2,0))</f>
        <v>89.2</v>
      </c>
      <c r="I45" s="40">
        <f>IF(VLOOKUP($A45,piš!$A$6:$BZ$160,piš!R$2,0)="","",VLOOKUP($A45,piš!$A$6:$BZ$160,piš!R$2,0))</f>
        <v>104.4</v>
      </c>
      <c r="J45" s="40" t="str">
        <f>IF(VLOOKUP($A45,piš!$A$6:$BZ$160,piš!S$2,0)="","",VLOOKUP($A45,piš!$A$6:$BZ$160,piš!S$2,0))</f>
        <v/>
      </c>
      <c r="K45" s="40" t="str">
        <f>IF(VLOOKUP($A45,piš!$A$6:$BZ$160,piš!T$2,0)="","",VLOOKUP($A45,piš!$A$6:$BZ$160,piš!T$2,0))</f>
        <v/>
      </c>
      <c r="L45" s="40" t="str">
        <f>IF(VLOOKUP($A45,piš!$A$6:$BZ$160,piš!U$2,0)="","",VLOOKUP($A45,piš!$A$6:$BZ$160,piš!U$2,0))</f>
        <v/>
      </c>
      <c r="M45" s="40" t="str">
        <f>IF(VLOOKUP($A45,piš!$A$6:$BZ$160,piš!V$2,0)="","",VLOOKUP($A45,piš!$A$6:$BZ$160,piš!V$2,0))</f>
        <v/>
      </c>
      <c r="N45" s="40" t="str">
        <f>IF(VLOOKUP($A45,piš!$A$6:$BZ$160,piš!W$2,0)="","",VLOOKUP($A45,piš!$A$6:$BZ$160,piš!W$2,0))</f>
        <v/>
      </c>
      <c r="O45" s="40" t="str">
        <f>IF(VLOOKUP($A45,piš!$A$6:$BZ$160,piš!X$2,0)="","",VLOOKUP($A45,piš!$A$6:$BZ$160,piš!X$2,0))</f>
        <v/>
      </c>
      <c r="P45" s="40" t="str">
        <f>IF(VLOOKUP($A45,piš!$A$6:$BZ$160,piš!Y$2,0)="","",VLOOKUP($A45,piš!$A$6:$BZ$160,piš!Y$2,0))</f>
        <v/>
      </c>
      <c r="Q45" s="40" t="str">
        <f>IF(VLOOKUP($A45,piš!$A$6:$BZ$160,piš!Z$2,0)="","",VLOOKUP($A45,piš!$A$6:$BZ$160,piš!Z$2,0))</f>
        <v/>
      </c>
      <c r="R45" s="40" t="str">
        <f>IF(VLOOKUP($A45,piš!$A$6:$BZ$160,piš!AA$2,0)="","",VLOOKUP($A45,piš!$A$6:$BZ$160,piš!AA$2,0))</f>
        <v/>
      </c>
      <c r="S45" s="40" t="str">
        <f>IF(VLOOKUP($A45,piš!$A$6:$BZ$160,piš!AB$2,0)="","",VLOOKUP($A45,piš!$A$6:$BZ$160,piš!AB$2,0))</f>
        <v/>
      </c>
      <c r="T45" s="40" t="str">
        <f>IF(VLOOKUP($A45,piš!$A$6:$BZ$160,piš!AC$2,0)="","",VLOOKUP($A45,piš!$A$6:$BZ$160,piš!AC$2,0))</f>
        <v/>
      </c>
      <c r="U45" s="40" t="str">
        <f>IF(VLOOKUP($A45,piš!$A$6:$BZ$160,piš!AD$2,0)="","",VLOOKUP($A45,piš!$A$6:$BZ$160,piš!AD$2,0))</f>
        <v/>
      </c>
      <c r="V45" s="40" t="str">
        <f>IF(VLOOKUP($A45,piš!$A$6:$BZ$160,piš!AE$2,0)="","",VLOOKUP($A45,piš!$A$6:$BZ$160,piš!AE$2,0))</f>
        <v/>
      </c>
      <c r="W45" s="40" t="str">
        <f>IF(VLOOKUP($A45,piš!$A$6:$BZ$160,piš!AF$2,0)="","",VLOOKUP($A45,piš!$A$6:$BZ$160,piš!AF$2,0))</f>
        <v/>
      </c>
      <c r="X45" s="40" t="str">
        <f>IF(VLOOKUP($A45,piš!$A$6:$BZ$160,piš!AG$2,0)="","",VLOOKUP($A45,piš!$A$6:$BZ$160,piš!AG$2,0))</f>
        <v/>
      </c>
      <c r="Y45" s="40" t="str">
        <f>IF(VLOOKUP($A45,piš!$A$6:$BZ$160,piš!AH$2,0)="","",VLOOKUP($A45,piš!$A$6:$BZ$160,piš!AH$2,0))</f>
        <v/>
      </c>
      <c r="Z45" s="40" t="str">
        <f>IF(VLOOKUP($A45,piš!$A$6:$BZ$160,piš!AI$2,0)="","",VLOOKUP($A45,piš!$A$6:$BZ$160,piš!AI$2,0))</f>
        <v/>
      </c>
      <c r="AA45" s="40" t="str">
        <f>IF(VLOOKUP($A45,piš!$A$6:$BZ$160,piš!AJ$2,0)="","",VLOOKUP($A45,piš!$A$6:$BZ$160,piš!AJ$2,0))</f>
        <v/>
      </c>
      <c r="AB45" s="40" t="str">
        <f>IF(VLOOKUP($A45,piš!$A$6:$BZ$160,piš!AK$2,0)="","",VLOOKUP($A45,piš!$A$6:$BZ$160,piš!AK$2,0))</f>
        <v/>
      </c>
      <c r="AC45" s="40" t="str">
        <f>IF(VLOOKUP($A45,piš!$A$6:$BZ$160,piš!AL$2,0)="","",VLOOKUP($A45,piš!$A$6:$BZ$160,piš!AL$2,0))</f>
        <v/>
      </c>
      <c r="AD45" s="40" t="str">
        <f>IF(VLOOKUP($A45,piš!$A$6:$BZ$160,piš!AM$2,0)="","",VLOOKUP($A45,piš!$A$6:$BZ$160,piš!AM$2,0))</f>
        <v/>
      </c>
      <c r="AE45" s="40" t="str">
        <f>IF(VLOOKUP($A45,piš!$A$6:$BZ$160,piš!AN$2,0)="","",VLOOKUP($A45,piš!$A$6:$BZ$160,piš!AN$2,0))</f>
        <v/>
      </c>
      <c r="AF45" s="40" t="str">
        <f>IF(VLOOKUP($A45,piš!$A$6:$BZ$160,piš!AO$2,0)="","",VLOOKUP($A45,piš!$A$6:$BZ$160,piš!AO$2,0))</f>
        <v/>
      </c>
      <c r="AG45" s="40" t="str">
        <f>IF(VLOOKUP($A45,piš!$A$6:$BZ$160,piš!AP$2,0)="","",VLOOKUP($A45,piš!$A$6:$BZ$160,piš!AP$2,0))</f>
        <v/>
      </c>
      <c r="AH45" s="40" t="str">
        <f>IF(VLOOKUP($A45,piš!$A$6:$BZ$160,piš!AQ$2,0)="","",VLOOKUP($A45,piš!$A$6:$BZ$160,piš!AQ$2,0))</f>
        <v/>
      </c>
      <c r="AI45" s="40" t="str">
        <f>IF(VLOOKUP($A45,piš!$A$6:$BZ$160,piš!AR$2,0)="","",VLOOKUP($A45,piš!$A$6:$BZ$160,piš!AR$2,0))</f>
        <v/>
      </c>
    </row>
    <row r="46" spans="1:35" ht="12.75" customHeight="1" thickBot="1">
      <c r="A46" s="54"/>
      <c r="B46" s="52"/>
      <c r="C46" s="29" t="str">
        <f>VLOOKUP($A45,piš!$A$6:$BZ$160,piš!I$2,0)</f>
        <v>TJ Frenštát p. R.</v>
      </c>
      <c r="D46" s="16"/>
      <c r="E46" s="56" t="e">
        <f>VLOOKUP($A46,piš!$A$6:$BZ$160,10,0)</f>
        <v>#N/A</v>
      </c>
      <c r="F46" s="30">
        <f>IF(VLOOKUP($A45,piš!$A$6:$BZ$160,piš!AS$2,0)="","",VLOOKUP($A45,piš!$A$6:$BZ$160,piš!AS$2,0))</f>
        <v>27</v>
      </c>
      <c r="G46" s="30">
        <f>IF(VLOOKUP($A45,piš!$A$6:$BZ$160,piš!AT$2,0)="","",VLOOKUP($A45,piš!$A$6:$BZ$160,piš!AT$2,0))</f>
        <v>21</v>
      </c>
      <c r="H46" s="30">
        <f>IF(VLOOKUP($A45,piš!$A$6:$BZ$160,piš!AU$2,0)="","",VLOOKUP($A45,piš!$A$6:$BZ$160,piš!AU$2,0))</f>
        <v>29</v>
      </c>
      <c r="I46" s="30">
        <f>IF(VLOOKUP($A45,piš!$A$6:$BZ$160,piš!AV$2,0)="","",VLOOKUP($A45,piš!$A$6:$BZ$160,piš!AV$2,0))</f>
        <v>27</v>
      </c>
      <c r="J46" s="30" t="str">
        <f>IF(VLOOKUP($A45,piš!$A$6:$BZ$160,piš!AW$2,0)="","",VLOOKUP($A45,piš!$A$6:$BZ$160,piš!AW$2,0))</f>
        <v/>
      </c>
      <c r="K46" s="30" t="str">
        <f>IF(VLOOKUP($A45,piš!$A$6:$BZ$160,piš!AX$2,0)="","",VLOOKUP($A45,piš!$A$6:$BZ$160,piš!AX$2,0))</f>
        <v/>
      </c>
      <c r="L46" s="30" t="str">
        <f>IF(VLOOKUP($A45,piš!$A$6:$BZ$160,piš!AY$2,0)="","",VLOOKUP($A45,piš!$A$6:$BZ$160,piš!AY$2,0))</f>
        <v/>
      </c>
      <c r="M46" s="30" t="str">
        <f>IF(VLOOKUP($A45,piš!$A$6:$BZ$160,piš!AZ$2,0)="","",VLOOKUP($A45,piš!$A$6:$BZ$160,piš!AZ$2,0))</f>
        <v/>
      </c>
      <c r="N46" s="30" t="str">
        <f>IF(VLOOKUP($A45,piš!$A$6:$BZ$160,piš!BA$2,0)="","",VLOOKUP($A45,piš!$A$6:$BZ$160,piš!BA$2,0))</f>
        <v/>
      </c>
      <c r="O46" s="30" t="str">
        <f>IF(VLOOKUP($A45,piš!$A$6:$BZ$160,piš!BB$2,0)="","",VLOOKUP($A45,piš!$A$6:$BZ$160,piš!BB$2,0))</f>
        <v/>
      </c>
      <c r="P46" s="30" t="str">
        <f>IF(VLOOKUP($A45,piš!$A$6:$BZ$160,piš!BC$2,0)="","",VLOOKUP($A45,piš!$A$6:$BZ$160,piš!BC$2,0))</f>
        <v/>
      </c>
      <c r="Q46" s="30" t="str">
        <f>IF(VLOOKUP($A45,piš!$A$6:$BZ$160,piš!BD$2,0)="","",VLOOKUP($A45,piš!$A$6:$BZ$160,piš!BD$2,0))</f>
        <v/>
      </c>
      <c r="R46" s="30" t="str">
        <f>IF(VLOOKUP($A45,piš!$A$6:$BZ$160,piš!BE$2,0)="","",VLOOKUP($A45,piš!$A$6:$BZ$160,piš!BE$2,0))</f>
        <v/>
      </c>
      <c r="S46" s="30" t="str">
        <f>IF(VLOOKUP($A45,piš!$A$6:$BZ$160,piš!BF$2,0)="","",VLOOKUP($A45,piš!$A$6:$BZ$160,piš!BF$2,0))</f>
        <v/>
      </c>
      <c r="T46" s="30" t="str">
        <f>IF(VLOOKUP($A45,piš!$A$6:$BZ$160,piš!BG$2,0)="","",VLOOKUP($A45,piš!$A$6:$BZ$160,piš!BG$2,0))</f>
        <v/>
      </c>
      <c r="U46" s="30" t="str">
        <f>IF(VLOOKUP($A45,piš!$A$6:$BZ$160,piš!BH$2,0)="","",VLOOKUP($A45,piš!$A$6:$BZ$160,piš!BH$2,0))</f>
        <v/>
      </c>
      <c r="V46" s="30" t="str">
        <f>IF(VLOOKUP($A45,piš!$A$6:$BZ$160,piš!BI$2,0)="","",VLOOKUP($A45,piš!$A$6:$BZ$160,piš!BI$2,0))</f>
        <v/>
      </c>
      <c r="W46" s="30" t="str">
        <f>IF(VLOOKUP($A45,piš!$A$6:$BZ$160,piš!BJ$2,0)="","",VLOOKUP($A45,piš!$A$6:$BZ$160,piš!BJ$2,0))</f>
        <v/>
      </c>
      <c r="X46" s="30" t="str">
        <f>IF(VLOOKUP($A45,piš!$A$6:$BZ$160,piš!BK$2,0)="","",VLOOKUP($A45,piš!$A$6:$BZ$160,piš!BK$2,0))</f>
        <v/>
      </c>
      <c r="Y46" s="30" t="str">
        <f>IF(VLOOKUP($A45,piš!$A$6:$BZ$160,piš!BL$2,0)="","",VLOOKUP($A45,piš!$A$6:$BZ$160,piš!BL$2,0))</f>
        <v/>
      </c>
      <c r="Z46" s="30" t="str">
        <f>IF(VLOOKUP($A45,piš!$A$6:$BZ$160,piš!BM$2,0)="","",VLOOKUP($A45,piš!$A$6:$BZ$160,piš!BM$2,0))</f>
        <v/>
      </c>
      <c r="AA46" s="30" t="str">
        <f>IF(VLOOKUP($A45,piš!$A$6:$BZ$160,piš!BN$2,0)="","",VLOOKUP($A45,piš!$A$6:$BZ$160,piš!BN$2,0))</f>
        <v/>
      </c>
      <c r="AB46" s="30" t="str">
        <f>IF(VLOOKUP($A45,piš!$A$6:$BZ$160,piš!BO$2,0)="","",VLOOKUP($A45,piš!$A$6:$BZ$160,piš!BO$2,0))</f>
        <v/>
      </c>
      <c r="AC46" s="30" t="str">
        <f>IF(VLOOKUP($A45,piš!$A$6:$BZ$160,piš!BP$2,0)="","",VLOOKUP($A45,piš!$A$6:$BZ$160,piš!BP$2,0))</f>
        <v/>
      </c>
      <c r="AD46" s="30" t="str">
        <f>IF(VLOOKUP($A45,piš!$A$6:$BZ$160,piš!BQ$2,0)="","",VLOOKUP($A45,piš!$A$6:$BZ$160,piš!BQ$2,0))</f>
        <v/>
      </c>
      <c r="AE46" s="30" t="str">
        <f>IF(VLOOKUP($A45,piš!$A$6:$BZ$160,piš!BR$2,0)="","",VLOOKUP($A45,piš!$A$6:$BZ$160,piš!BR$2,0))</f>
        <v/>
      </c>
      <c r="AF46" s="30" t="str">
        <f>IF(VLOOKUP($A45,piš!$A$6:$BZ$160,piš!BS$2,0)="","",VLOOKUP($A45,piš!$A$6:$BZ$160,piš!BS$2,0))</f>
        <v/>
      </c>
      <c r="AG46" s="30" t="str">
        <f>IF(VLOOKUP($A45,piš!$A$6:$BZ$160,piš!BT$2,0)="","",VLOOKUP($A45,piš!$A$6:$BZ$160,piš!BT$2,0))</f>
        <v/>
      </c>
      <c r="AH46" s="30" t="str">
        <f>IF(VLOOKUP($A45,piš!$A$6:$BZ$160,piš!BU$2,0)="","",VLOOKUP($A45,piš!$A$6:$BZ$160,piš!BU$2,0))</f>
        <v/>
      </c>
      <c r="AI46" s="30" t="str">
        <f>IF(VLOOKUP($A45,piš!$A$6:$BZ$160,piš!BV$2,0)="","",VLOOKUP($A45,piš!$A$6:$BZ$160,piš!BV$2,0))</f>
        <v/>
      </c>
    </row>
    <row r="47" spans="1:35" ht="12.75" customHeight="1">
      <c r="A47" s="53">
        <f t="shared" si="0"/>
        <v>16</v>
      </c>
      <c r="B47" s="51">
        <f>VLOOKUP($A47,piš!$A$6:$BZ$160,piš!K$2,0)</f>
        <v>16</v>
      </c>
      <c r="C47" s="27" t="str">
        <f>VLOOKUP($A47,piš!$A$6:$BZ$160,piš!H$2,0)</f>
        <v>Milerski Jan</v>
      </c>
      <c r="D47" s="28">
        <f>VLOOKUP($A47,piš!$A$6:$BZ$160,piš!J$2,0)</f>
        <v>2007</v>
      </c>
      <c r="E47" s="55">
        <f>VLOOKUP($A47,piš!$A$6:$BZ$160,piš!L$2,0)</f>
        <v>283.89999999999998</v>
      </c>
      <c r="F47" s="40" t="str">
        <f>IF(VLOOKUP($A47,piš!$A$6:$BZ$160,piš!O$2,0)="","",VLOOKUP($A47,piš!$A$6:$BZ$160,piš!O$2,0))</f>
        <v/>
      </c>
      <c r="G47" s="40" t="str">
        <f>IF(VLOOKUP($A47,piš!$A$6:$BZ$160,piš!P$2,0)="","",VLOOKUP($A47,piš!$A$6:$BZ$160,piš!P$2,0))</f>
        <v/>
      </c>
      <c r="H47" s="34">
        <f>IF(VLOOKUP($A47,piš!$A$6:$BZ$160,piš!Q$2,0)="","",VLOOKUP($A47,piš!$A$6:$BZ$160,piš!Q$2,0))</f>
        <v>123.6</v>
      </c>
      <c r="I47" s="34">
        <f>IF(VLOOKUP($A47,piš!$A$6:$BZ$160,piš!R$2,0)="","",VLOOKUP($A47,piš!$A$6:$BZ$160,piš!R$2,0))</f>
        <v>160.30000000000001</v>
      </c>
      <c r="J47" s="40" t="str">
        <f>IF(VLOOKUP($A47,piš!$A$6:$BZ$160,piš!S$2,0)="","",VLOOKUP($A47,piš!$A$6:$BZ$160,piš!S$2,0))</f>
        <v/>
      </c>
      <c r="K47" s="34" t="str">
        <f>IF(VLOOKUP($A47,piš!$A$6:$BZ$160,piš!T$2,0)="","",VLOOKUP($A47,piš!$A$6:$BZ$160,piš!T$2,0))</f>
        <v/>
      </c>
      <c r="L47" s="34" t="str">
        <f>IF(VLOOKUP($A47,piš!$A$6:$BZ$160,piš!U$2,0)="","",VLOOKUP($A47,piš!$A$6:$BZ$160,piš!U$2,0))</f>
        <v/>
      </c>
      <c r="M47" s="34" t="str">
        <f>IF(VLOOKUP($A47,piš!$A$6:$BZ$160,piš!V$2,0)="","",VLOOKUP($A47,piš!$A$6:$BZ$160,piš!V$2,0))</f>
        <v/>
      </c>
      <c r="N47" s="34" t="str">
        <f>IF(VLOOKUP($A47,piš!$A$6:$BZ$160,piš!W$2,0)="","",VLOOKUP($A47,piš!$A$6:$BZ$160,piš!W$2,0))</f>
        <v/>
      </c>
      <c r="O47" s="34" t="str">
        <f>IF(VLOOKUP($A47,piš!$A$6:$BZ$160,piš!X$2,0)="","",VLOOKUP($A47,piš!$A$6:$BZ$160,piš!X$2,0))</f>
        <v/>
      </c>
      <c r="P47" s="34" t="str">
        <f>IF(VLOOKUP($A47,piš!$A$6:$BZ$160,piš!Y$2,0)="","",VLOOKUP($A47,piš!$A$6:$BZ$160,piš!Y$2,0))</f>
        <v/>
      </c>
      <c r="Q47" s="40" t="str">
        <f>IF(VLOOKUP($A47,piš!$A$6:$BZ$160,piš!Z$2,0)="","",VLOOKUP($A47,piš!$A$6:$BZ$160,piš!Z$2,0))</f>
        <v/>
      </c>
      <c r="R47" s="34" t="str">
        <f>IF(VLOOKUP($A47,piš!$A$6:$BZ$160,piš!AA$2,0)="","",VLOOKUP($A47,piš!$A$6:$BZ$160,piš!AA$2,0))</f>
        <v/>
      </c>
      <c r="S47" s="34" t="str">
        <f>IF(VLOOKUP($A47,piš!$A$6:$BZ$160,piš!AB$2,0)="","",VLOOKUP($A47,piš!$A$6:$BZ$160,piš!AB$2,0))</f>
        <v/>
      </c>
      <c r="T47" s="34" t="str">
        <f>IF(VLOOKUP($A47,piš!$A$6:$BZ$160,piš!AC$2,0)="","",VLOOKUP($A47,piš!$A$6:$BZ$160,piš!AC$2,0))</f>
        <v/>
      </c>
      <c r="U47" s="34" t="str">
        <f>IF(VLOOKUP($A47,piš!$A$6:$BZ$160,piš!AD$2,0)="","",VLOOKUP($A47,piš!$A$6:$BZ$160,piš!AD$2,0))</f>
        <v/>
      </c>
      <c r="V47" s="34" t="str">
        <f>IF(VLOOKUP($A47,piš!$A$6:$BZ$160,piš!AE$2,0)="","",VLOOKUP($A47,piš!$A$6:$BZ$160,piš!AE$2,0))</f>
        <v/>
      </c>
      <c r="W47" s="34" t="str">
        <f>IF(VLOOKUP($A47,piš!$A$6:$BZ$160,piš!AF$2,0)="","",VLOOKUP($A47,piš!$A$6:$BZ$160,piš!AF$2,0))</f>
        <v/>
      </c>
      <c r="X47" s="34" t="str">
        <f>IF(VLOOKUP($A47,piš!$A$6:$BZ$160,piš!AG$2,0)="","",VLOOKUP($A47,piš!$A$6:$BZ$160,piš!AG$2,0))</f>
        <v/>
      </c>
      <c r="Y47" s="34" t="str">
        <f>IF(VLOOKUP($A47,piš!$A$6:$BZ$160,piš!AH$2,0)="","",VLOOKUP($A47,piš!$A$6:$BZ$160,piš!AH$2,0))</f>
        <v/>
      </c>
      <c r="Z47" s="34" t="str">
        <f>IF(VLOOKUP($A47,piš!$A$6:$BZ$160,piš!AI$2,0)="","",VLOOKUP($A47,piš!$A$6:$BZ$160,piš!AI$2,0))</f>
        <v/>
      </c>
      <c r="AA47" s="34" t="str">
        <f>IF(VLOOKUP($A47,piš!$A$6:$BZ$160,piš!AJ$2,0)="","",VLOOKUP($A47,piš!$A$6:$BZ$160,piš!AJ$2,0))</f>
        <v/>
      </c>
      <c r="AB47" s="34" t="str">
        <f>IF(VLOOKUP($A47,piš!$A$6:$BZ$160,piš!AK$2,0)="","",VLOOKUP($A47,piš!$A$6:$BZ$160,piš!AK$2,0))</f>
        <v/>
      </c>
      <c r="AC47" s="34" t="str">
        <f>IF(VLOOKUP($A47,piš!$A$6:$BZ$160,piš!AL$2,0)="","",VLOOKUP($A47,piš!$A$6:$BZ$160,piš!AL$2,0))</f>
        <v/>
      </c>
      <c r="AD47" s="34" t="str">
        <f>IF(VLOOKUP($A47,piš!$A$6:$BZ$160,piš!AM$2,0)="","",VLOOKUP($A47,piš!$A$6:$BZ$160,piš!AM$2,0))</f>
        <v/>
      </c>
      <c r="AE47" s="34" t="str">
        <f>IF(VLOOKUP($A47,piš!$A$6:$BZ$160,piš!AN$2,0)="","",VLOOKUP($A47,piš!$A$6:$BZ$160,piš!AN$2,0))</f>
        <v/>
      </c>
      <c r="AF47" s="34" t="str">
        <f>IF(VLOOKUP($A47,piš!$A$6:$BZ$160,piš!AO$2,0)="","",VLOOKUP($A47,piš!$A$6:$BZ$160,piš!AO$2,0))</f>
        <v/>
      </c>
      <c r="AG47" s="34" t="str">
        <f>IF(VLOOKUP($A47,piš!$A$6:$BZ$160,piš!AP$2,0)="","",VLOOKUP($A47,piš!$A$6:$BZ$160,piš!AP$2,0))</f>
        <v/>
      </c>
      <c r="AH47" s="34" t="str">
        <f>IF(VLOOKUP($A47,piš!$A$6:$BZ$160,piš!AQ$2,0)="","",VLOOKUP($A47,piš!$A$6:$BZ$160,piš!AQ$2,0))</f>
        <v/>
      </c>
      <c r="AI47" s="34" t="str">
        <f>IF(VLOOKUP($A47,piš!$A$6:$BZ$160,piš!AR$2,0)="","",VLOOKUP($A47,piš!$A$6:$BZ$160,piš!AR$2,0))</f>
        <v/>
      </c>
    </row>
    <row r="48" spans="1:35" ht="12.75" customHeight="1" thickBot="1">
      <c r="A48" s="54"/>
      <c r="B48" s="52"/>
      <c r="C48" s="29" t="str">
        <f>VLOOKUP($A47,piš!$A$6:$BZ$160,piš!I$2,0)</f>
        <v>TJ TŽ Třinec</v>
      </c>
      <c r="D48" s="16"/>
      <c r="E48" s="56" t="e">
        <f>VLOOKUP($A48,piš!$A$6:$BZ$160,10,0)</f>
        <v>#N/A</v>
      </c>
      <c r="F48" s="30" t="str">
        <f>IF(VLOOKUP($A47,piš!$A$6:$BZ$160,piš!AS$2,0)="","",VLOOKUP($A47,piš!$A$6:$BZ$160,piš!AS$2,0))</f>
        <v/>
      </c>
      <c r="G48" s="30" t="str">
        <f>IF(VLOOKUP($A47,piš!$A$6:$BZ$160,piš!AT$2,0)="","",VLOOKUP($A47,piš!$A$6:$BZ$160,piš!AT$2,0))</f>
        <v/>
      </c>
      <c r="H48" s="30">
        <f>IF(VLOOKUP($A47,piš!$A$6:$BZ$160,piš!AU$2,0)="","",VLOOKUP($A47,piš!$A$6:$BZ$160,piš!AU$2,0))</f>
        <v>23</v>
      </c>
      <c r="I48" s="30">
        <f>IF(VLOOKUP($A47,piš!$A$6:$BZ$160,piš!AV$2,0)="","",VLOOKUP($A47,piš!$A$6:$BZ$160,piš!AV$2,0))</f>
        <v>15</v>
      </c>
      <c r="J48" s="30" t="str">
        <f>IF(VLOOKUP($A47,piš!$A$6:$BZ$160,piš!AW$2,0)="","",VLOOKUP($A47,piš!$A$6:$BZ$160,piš!AW$2,0))</f>
        <v/>
      </c>
      <c r="K48" s="30" t="str">
        <f>IF(VLOOKUP($A47,piš!$A$6:$BZ$160,piš!AX$2,0)="","",VLOOKUP($A47,piš!$A$6:$BZ$160,piš!AX$2,0))</f>
        <v/>
      </c>
      <c r="L48" s="30" t="str">
        <f>IF(VLOOKUP($A47,piš!$A$6:$BZ$160,piš!AY$2,0)="","",VLOOKUP($A47,piš!$A$6:$BZ$160,piš!AY$2,0))</f>
        <v/>
      </c>
      <c r="M48" s="30" t="str">
        <f>IF(VLOOKUP($A47,piš!$A$6:$BZ$160,piš!AZ$2,0)="","",VLOOKUP($A47,piš!$A$6:$BZ$160,piš!AZ$2,0))</f>
        <v/>
      </c>
      <c r="N48" s="30" t="str">
        <f>IF(VLOOKUP($A47,piš!$A$6:$BZ$160,piš!BA$2,0)="","",VLOOKUP($A47,piš!$A$6:$BZ$160,piš!BA$2,0))</f>
        <v/>
      </c>
      <c r="O48" s="30" t="str">
        <f>IF(VLOOKUP($A47,piš!$A$6:$BZ$160,piš!BB$2,0)="","",VLOOKUP($A47,piš!$A$6:$BZ$160,piš!BB$2,0))</f>
        <v/>
      </c>
      <c r="P48" s="30" t="str">
        <f>IF(VLOOKUP($A47,piš!$A$6:$BZ$160,piš!BC$2,0)="","",VLOOKUP($A47,piš!$A$6:$BZ$160,piš!BC$2,0))</f>
        <v/>
      </c>
      <c r="Q48" s="30" t="str">
        <f>IF(VLOOKUP($A47,piš!$A$6:$BZ$160,piš!BD$2,0)="","",VLOOKUP($A47,piš!$A$6:$BZ$160,piš!BD$2,0))</f>
        <v/>
      </c>
      <c r="R48" s="30" t="str">
        <f>IF(VLOOKUP($A47,piš!$A$6:$BZ$160,piš!BE$2,0)="","",VLOOKUP($A47,piš!$A$6:$BZ$160,piš!BE$2,0))</f>
        <v/>
      </c>
      <c r="S48" s="30" t="str">
        <f>IF(VLOOKUP($A47,piš!$A$6:$BZ$160,piš!BF$2,0)="","",VLOOKUP($A47,piš!$A$6:$BZ$160,piš!BF$2,0))</f>
        <v/>
      </c>
      <c r="T48" s="30" t="str">
        <f>IF(VLOOKUP($A47,piš!$A$6:$BZ$160,piš!BG$2,0)="","",VLOOKUP($A47,piš!$A$6:$BZ$160,piš!BG$2,0))</f>
        <v/>
      </c>
      <c r="U48" s="30" t="str">
        <f>IF(VLOOKUP($A47,piš!$A$6:$BZ$160,piš!BH$2,0)="","",VLOOKUP($A47,piš!$A$6:$BZ$160,piš!BH$2,0))</f>
        <v/>
      </c>
      <c r="V48" s="30" t="str">
        <f>IF(VLOOKUP($A47,piš!$A$6:$BZ$160,piš!BI$2,0)="","",VLOOKUP($A47,piš!$A$6:$BZ$160,piš!BI$2,0))</f>
        <v/>
      </c>
      <c r="W48" s="30" t="str">
        <f>IF(VLOOKUP($A47,piš!$A$6:$BZ$160,piš!BJ$2,0)="","",VLOOKUP($A47,piš!$A$6:$BZ$160,piš!BJ$2,0))</f>
        <v/>
      </c>
      <c r="X48" s="30" t="str">
        <f>IF(VLOOKUP($A47,piš!$A$6:$BZ$160,piš!BK$2,0)="","",VLOOKUP($A47,piš!$A$6:$BZ$160,piš!BK$2,0))</f>
        <v/>
      </c>
      <c r="Y48" s="30" t="str">
        <f>IF(VLOOKUP($A47,piš!$A$6:$BZ$160,piš!BL$2,0)="","",VLOOKUP($A47,piš!$A$6:$BZ$160,piš!BL$2,0))</f>
        <v/>
      </c>
      <c r="Z48" s="30" t="str">
        <f>IF(VLOOKUP($A47,piš!$A$6:$BZ$160,piš!BM$2,0)="","",VLOOKUP($A47,piš!$A$6:$BZ$160,piš!BM$2,0))</f>
        <v/>
      </c>
      <c r="AA48" s="30" t="str">
        <f>IF(VLOOKUP($A47,piš!$A$6:$BZ$160,piš!BN$2,0)="","",VLOOKUP($A47,piš!$A$6:$BZ$160,piš!BN$2,0))</f>
        <v/>
      </c>
      <c r="AB48" s="30" t="str">
        <f>IF(VLOOKUP($A47,piš!$A$6:$BZ$160,piš!BO$2,0)="","",VLOOKUP($A47,piš!$A$6:$BZ$160,piš!BO$2,0))</f>
        <v/>
      </c>
      <c r="AC48" s="30" t="str">
        <f>IF(VLOOKUP($A47,piš!$A$6:$BZ$160,piš!BP$2,0)="","",VLOOKUP($A47,piš!$A$6:$BZ$160,piš!BP$2,0))</f>
        <v/>
      </c>
      <c r="AD48" s="30" t="str">
        <f>IF(VLOOKUP($A47,piš!$A$6:$BZ$160,piš!BQ$2,0)="","",VLOOKUP($A47,piš!$A$6:$BZ$160,piš!BQ$2,0))</f>
        <v/>
      </c>
      <c r="AE48" s="30" t="str">
        <f>IF(VLOOKUP($A47,piš!$A$6:$BZ$160,piš!BR$2,0)="","",VLOOKUP($A47,piš!$A$6:$BZ$160,piš!BR$2,0))</f>
        <v/>
      </c>
      <c r="AF48" s="30" t="str">
        <f>IF(VLOOKUP($A47,piš!$A$6:$BZ$160,piš!BS$2,0)="","",VLOOKUP($A47,piš!$A$6:$BZ$160,piš!BS$2,0))</f>
        <v/>
      </c>
      <c r="AG48" s="30" t="str">
        <f>IF(VLOOKUP($A47,piš!$A$6:$BZ$160,piš!BT$2,0)="","",VLOOKUP($A47,piš!$A$6:$BZ$160,piš!BT$2,0))</f>
        <v/>
      </c>
      <c r="AH48" s="30" t="str">
        <f>IF(VLOOKUP($A47,piš!$A$6:$BZ$160,piš!BU$2,0)="","",VLOOKUP($A47,piš!$A$6:$BZ$160,piš!BU$2,0))</f>
        <v/>
      </c>
      <c r="AI48" s="30" t="str">
        <f>IF(VLOOKUP($A47,piš!$A$6:$BZ$160,piš!BV$2,0)="","",VLOOKUP($A47,piš!$A$6:$BZ$160,piš!BV$2,0))</f>
        <v/>
      </c>
    </row>
    <row r="49" spans="1:35" ht="12.75" customHeight="1">
      <c r="A49" s="53">
        <f t="shared" si="0"/>
        <v>17</v>
      </c>
      <c r="B49" s="51">
        <f>VLOOKUP($A49,piš!$A$6:$BZ$160,piš!K$2,0)</f>
        <v>17</v>
      </c>
      <c r="C49" s="27" t="str">
        <f>VLOOKUP($A49,piš!$A$6:$BZ$160,piš!H$2,0)</f>
        <v>Fiala Enrico</v>
      </c>
      <c r="D49" s="28">
        <f>VLOOKUP($A49,piš!$A$6:$BZ$160,piš!J$2,0)</f>
        <v>2007</v>
      </c>
      <c r="E49" s="55">
        <f>VLOOKUP($A49,piš!$A$6:$BZ$160,piš!L$2,0)</f>
        <v>279.79999999999995</v>
      </c>
      <c r="F49" s="40">
        <f>IF(VLOOKUP($A49,piš!$A$6:$BZ$160,piš!O$2,0)="","",VLOOKUP($A49,piš!$A$6:$BZ$160,piš!O$2,0))</f>
        <v>134.19999999999999</v>
      </c>
      <c r="G49" s="40">
        <f>IF(VLOOKUP($A49,piš!$A$6:$BZ$160,piš!P$2,0)="","",VLOOKUP($A49,piš!$A$6:$BZ$160,piš!P$2,0))</f>
        <v>145.6</v>
      </c>
      <c r="H49" s="34" t="str">
        <f>IF(VLOOKUP($A49,piš!$A$6:$BZ$160,piš!Q$2,0)="","",VLOOKUP($A49,piš!$A$6:$BZ$160,piš!Q$2,0))</f>
        <v/>
      </c>
      <c r="I49" s="40" t="str">
        <f>IF(VLOOKUP($A49,piš!$A$6:$BZ$160,piš!R$2,0)="","",VLOOKUP($A49,piš!$A$6:$BZ$160,piš!R$2,0))</f>
        <v/>
      </c>
      <c r="J49" s="40" t="str">
        <f>IF(VLOOKUP($A49,piš!$A$6:$BZ$160,piš!S$2,0)="","",VLOOKUP($A49,piš!$A$6:$BZ$160,piš!S$2,0))</f>
        <v/>
      </c>
      <c r="K49" s="40" t="str">
        <f>IF(VLOOKUP($A49,piš!$A$6:$BZ$160,piš!T$2,0)="","",VLOOKUP($A49,piš!$A$6:$BZ$160,piš!T$2,0))</f>
        <v/>
      </c>
      <c r="L49" s="40" t="str">
        <f>IF(VLOOKUP($A49,piš!$A$6:$BZ$160,piš!U$2,0)="","",VLOOKUP($A49,piš!$A$6:$BZ$160,piš!U$2,0))</f>
        <v/>
      </c>
      <c r="M49" s="40" t="str">
        <f>IF(VLOOKUP($A49,piš!$A$6:$BZ$160,piš!V$2,0)="","",VLOOKUP($A49,piš!$A$6:$BZ$160,piš!V$2,0))</f>
        <v/>
      </c>
      <c r="N49" s="40" t="str">
        <f>IF(VLOOKUP($A49,piš!$A$6:$BZ$160,piš!W$2,0)="","",VLOOKUP($A49,piš!$A$6:$BZ$160,piš!W$2,0))</f>
        <v/>
      </c>
      <c r="O49" s="40" t="str">
        <f>IF(VLOOKUP($A49,piš!$A$6:$BZ$160,piš!X$2,0)="","",VLOOKUP($A49,piš!$A$6:$BZ$160,piš!X$2,0))</f>
        <v/>
      </c>
      <c r="P49" s="40" t="str">
        <f>IF(VLOOKUP($A49,piš!$A$6:$BZ$160,piš!Y$2,0)="","",VLOOKUP($A49,piš!$A$6:$BZ$160,piš!Y$2,0))</f>
        <v/>
      </c>
      <c r="Q49" s="40" t="str">
        <f>IF(VLOOKUP($A49,piš!$A$6:$BZ$160,piš!Z$2,0)="","",VLOOKUP($A49,piš!$A$6:$BZ$160,piš!Z$2,0))</f>
        <v/>
      </c>
      <c r="R49" s="40" t="str">
        <f>IF(VLOOKUP($A49,piš!$A$6:$BZ$160,piš!AA$2,0)="","",VLOOKUP($A49,piš!$A$6:$BZ$160,piš!AA$2,0))</f>
        <v/>
      </c>
      <c r="S49" s="40" t="str">
        <f>IF(VLOOKUP($A49,piš!$A$6:$BZ$160,piš!AB$2,0)="","",VLOOKUP($A49,piš!$A$6:$BZ$160,piš!AB$2,0))</f>
        <v/>
      </c>
      <c r="T49" s="34" t="str">
        <f>IF(VLOOKUP($A49,piš!$A$6:$BZ$160,piš!AC$2,0)="","",VLOOKUP($A49,piš!$A$6:$BZ$160,piš!AC$2,0))</f>
        <v/>
      </c>
      <c r="U49" s="34" t="str">
        <f>IF(VLOOKUP($A49,piš!$A$6:$BZ$160,piš!AD$2,0)="","",VLOOKUP($A49,piš!$A$6:$BZ$160,piš!AD$2,0))</f>
        <v/>
      </c>
      <c r="V49" s="34" t="str">
        <f>IF(VLOOKUP($A49,piš!$A$6:$BZ$160,piš!AE$2,0)="","",VLOOKUP($A49,piš!$A$6:$BZ$160,piš!AE$2,0))</f>
        <v/>
      </c>
      <c r="W49" s="34" t="str">
        <f>IF(VLOOKUP($A49,piš!$A$6:$BZ$160,piš!AF$2,0)="","",VLOOKUP($A49,piš!$A$6:$BZ$160,piš!AF$2,0))</f>
        <v/>
      </c>
      <c r="X49" s="34" t="str">
        <f>IF(VLOOKUP($A49,piš!$A$6:$BZ$160,piš!AG$2,0)="","",VLOOKUP($A49,piš!$A$6:$BZ$160,piš!AG$2,0))</f>
        <v/>
      </c>
      <c r="Y49" s="34" t="str">
        <f>IF(VLOOKUP($A49,piš!$A$6:$BZ$160,piš!AH$2,0)="","",VLOOKUP($A49,piš!$A$6:$BZ$160,piš!AH$2,0))</f>
        <v/>
      </c>
      <c r="Z49" s="34" t="str">
        <f>IF(VLOOKUP($A49,piš!$A$6:$BZ$160,piš!AI$2,0)="","",VLOOKUP($A49,piš!$A$6:$BZ$160,piš!AI$2,0))</f>
        <v/>
      </c>
      <c r="AA49" s="34" t="str">
        <f>IF(VLOOKUP($A49,piš!$A$6:$BZ$160,piš!AJ$2,0)="","",VLOOKUP($A49,piš!$A$6:$BZ$160,piš!AJ$2,0))</f>
        <v/>
      </c>
      <c r="AB49" s="34" t="str">
        <f>IF(VLOOKUP($A49,piš!$A$6:$BZ$160,piš!AK$2,0)="","",VLOOKUP($A49,piš!$A$6:$BZ$160,piš!AK$2,0))</f>
        <v/>
      </c>
      <c r="AC49" s="34" t="str">
        <f>IF(VLOOKUP($A49,piš!$A$6:$BZ$160,piš!AL$2,0)="","",VLOOKUP($A49,piš!$A$6:$BZ$160,piš!AL$2,0))</f>
        <v/>
      </c>
      <c r="AD49" s="34" t="str">
        <f>IF(VLOOKUP($A49,piš!$A$6:$BZ$160,piš!AM$2,0)="","",VLOOKUP($A49,piš!$A$6:$BZ$160,piš!AM$2,0))</f>
        <v/>
      </c>
      <c r="AE49" s="34" t="str">
        <f>IF(VLOOKUP($A49,piš!$A$6:$BZ$160,piš!AN$2,0)="","",VLOOKUP($A49,piš!$A$6:$BZ$160,piš!AN$2,0))</f>
        <v/>
      </c>
      <c r="AF49" s="34" t="str">
        <f>IF(VLOOKUP($A49,piš!$A$6:$BZ$160,piš!AO$2,0)="","",VLOOKUP($A49,piš!$A$6:$BZ$160,piš!AO$2,0))</f>
        <v/>
      </c>
      <c r="AG49" s="34" t="str">
        <f>IF(VLOOKUP($A49,piš!$A$6:$BZ$160,piš!AP$2,0)="","",VLOOKUP($A49,piš!$A$6:$BZ$160,piš!AP$2,0))</f>
        <v/>
      </c>
      <c r="AH49" s="34" t="str">
        <f>IF(VLOOKUP($A49,piš!$A$6:$BZ$160,piš!AQ$2,0)="","",VLOOKUP($A49,piš!$A$6:$BZ$160,piš!AQ$2,0))</f>
        <v/>
      </c>
      <c r="AI49" s="34" t="str">
        <f>IF(VLOOKUP($A49,piš!$A$6:$BZ$160,piš!AR$2,0)="","",VLOOKUP($A49,piš!$A$6:$BZ$160,piš!AR$2,0))</f>
        <v/>
      </c>
    </row>
    <row r="50" spans="1:35" ht="12.75" customHeight="1" thickBot="1">
      <c r="A50" s="54"/>
      <c r="B50" s="52"/>
      <c r="C50" s="29" t="str">
        <f>VLOOKUP($A49,piš!$A$6:$BZ$160,piš!I$2,0)</f>
        <v>JKL Desná</v>
      </c>
      <c r="D50" s="16"/>
      <c r="E50" s="56" t="e">
        <f>VLOOKUP($A50,piš!$A$6:$BZ$160,10,0)</f>
        <v>#N/A</v>
      </c>
      <c r="F50" s="30">
        <f>IF(VLOOKUP($A49,piš!$A$6:$BZ$160,piš!AS$2,0)="","",VLOOKUP($A49,piš!$A$6:$BZ$160,piš!AS$2,0))</f>
        <v>15</v>
      </c>
      <c r="G50" s="30">
        <f>IF(VLOOKUP($A49,piš!$A$6:$BZ$160,piš!AT$2,0)="","",VLOOKUP($A49,piš!$A$6:$BZ$160,piš!AT$2,0))</f>
        <v>9</v>
      </c>
      <c r="H50" s="30" t="str">
        <f>IF(VLOOKUP($A49,piš!$A$6:$BZ$160,piš!AU$2,0)="","",VLOOKUP($A49,piš!$A$6:$BZ$160,piš!AU$2,0))</f>
        <v/>
      </c>
      <c r="I50" s="30" t="str">
        <f>IF(VLOOKUP($A49,piš!$A$6:$BZ$160,piš!AV$2,0)="","",VLOOKUP($A49,piš!$A$6:$BZ$160,piš!AV$2,0))</f>
        <v/>
      </c>
      <c r="J50" s="30" t="str">
        <f>IF(VLOOKUP($A49,piš!$A$6:$BZ$160,piš!AW$2,0)="","",VLOOKUP($A49,piš!$A$6:$BZ$160,piš!AW$2,0))</f>
        <v/>
      </c>
      <c r="K50" s="30" t="str">
        <f>IF(VLOOKUP($A49,piš!$A$6:$BZ$160,piš!AX$2,0)="","",VLOOKUP($A49,piš!$A$6:$BZ$160,piš!AX$2,0))</f>
        <v/>
      </c>
      <c r="L50" s="30" t="str">
        <f>IF(VLOOKUP($A49,piš!$A$6:$BZ$160,piš!AY$2,0)="","",VLOOKUP($A49,piš!$A$6:$BZ$160,piš!AY$2,0))</f>
        <v/>
      </c>
      <c r="M50" s="30" t="str">
        <f>IF(VLOOKUP($A49,piš!$A$6:$BZ$160,piš!AZ$2,0)="","",VLOOKUP($A49,piš!$A$6:$BZ$160,piš!AZ$2,0))</f>
        <v/>
      </c>
      <c r="N50" s="30" t="str">
        <f>IF(VLOOKUP($A49,piš!$A$6:$BZ$160,piš!BA$2,0)="","",VLOOKUP($A49,piš!$A$6:$BZ$160,piš!BA$2,0))</f>
        <v/>
      </c>
      <c r="O50" s="30" t="str">
        <f>IF(VLOOKUP($A49,piš!$A$6:$BZ$160,piš!BB$2,0)="","",VLOOKUP($A49,piš!$A$6:$BZ$160,piš!BB$2,0))</f>
        <v/>
      </c>
      <c r="P50" s="30" t="str">
        <f>IF(VLOOKUP($A49,piš!$A$6:$BZ$160,piš!BC$2,0)="","",VLOOKUP($A49,piš!$A$6:$BZ$160,piš!BC$2,0))</f>
        <v/>
      </c>
      <c r="Q50" s="30" t="str">
        <f>IF(VLOOKUP($A49,piš!$A$6:$BZ$160,piš!BD$2,0)="","",VLOOKUP($A49,piš!$A$6:$BZ$160,piš!BD$2,0))</f>
        <v/>
      </c>
      <c r="R50" s="30" t="str">
        <f>IF(VLOOKUP($A49,piš!$A$6:$BZ$160,piš!BE$2,0)="","",VLOOKUP($A49,piš!$A$6:$BZ$160,piš!BE$2,0))</f>
        <v/>
      </c>
      <c r="S50" s="30" t="str">
        <f>IF(VLOOKUP($A49,piš!$A$6:$BZ$160,piš!BF$2,0)="","",VLOOKUP($A49,piš!$A$6:$BZ$160,piš!BF$2,0))</f>
        <v/>
      </c>
      <c r="T50" s="30" t="str">
        <f>IF(VLOOKUP($A49,piš!$A$6:$BZ$160,piš!BG$2,0)="","",VLOOKUP($A49,piš!$A$6:$BZ$160,piš!BG$2,0))</f>
        <v/>
      </c>
      <c r="U50" s="30" t="str">
        <f>IF(VLOOKUP($A49,piš!$A$6:$BZ$160,piš!BH$2,0)="","",VLOOKUP($A49,piš!$A$6:$BZ$160,piš!BH$2,0))</f>
        <v/>
      </c>
      <c r="V50" s="30" t="str">
        <f>IF(VLOOKUP($A49,piš!$A$6:$BZ$160,piš!BI$2,0)="","",VLOOKUP($A49,piš!$A$6:$BZ$160,piš!BI$2,0))</f>
        <v/>
      </c>
      <c r="W50" s="30" t="str">
        <f>IF(VLOOKUP($A49,piš!$A$6:$BZ$160,piš!BJ$2,0)="","",VLOOKUP($A49,piš!$A$6:$BZ$160,piš!BJ$2,0))</f>
        <v/>
      </c>
      <c r="X50" s="30" t="str">
        <f>IF(VLOOKUP($A49,piš!$A$6:$BZ$160,piš!BK$2,0)="","",VLOOKUP($A49,piš!$A$6:$BZ$160,piš!BK$2,0))</f>
        <v/>
      </c>
      <c r="Y50" s="30" t="str">
        <f>IF(VLOOKUP($A49,piš!$A$6:$BZ$160,piš!BL$2,0)="","",VLOOKUP($A49,piš!$A$6:$BZ$160,piš!BL$2,0))</f>
        <v/>
      </c>
      <c r="Z50" s="30" t="str">
        <f>IF(VLOOKUP($A49,piš!$A$6:$BZ$160,piš!BM$2,0)="","",VLOOKUP($A49,piš!$A$6:$BZ$160,piš!BM$2,0))</f>
        <v/>
      </c>
      <c r="AA50" s="30" t="str">
        <f>IF(VLOOKUP($A49,piš!$A$6:$BZ$160,piš!BN$2,0)="","",VLOOKUP($A49,piš!$A$6:$BZ$160,piš!BN$2,0))</f>
        <v/>
      </c>
      <c r="AB50" s="30" t="str">
        <f>IF(VLOOKUP($A49,piš!$A$6:$BZ$160,piš!BO$2,0)="","",VLOOKUP($A49,piš!$A$6:$BZ$160,piš!BO$2,0))</f>
        <v/>
      </c>
      <c r="AC50" s="30" t="str">
        <f>IF(VLOOKUP($A49,piš!$A$6:$BZ$160,piš!BP$2,0)="","",VLOOKUP($A49,piš!$A$6:$BZ$160,piš!BP$2,0))</f>
        <v/>
      </c>
      <c r="AD50" s="30" t="str">
        <f>IF(VLOOKUP($A49,piš!$A$6:$BZ$160,piš!BQ$2,0)="","",VLOOKUP($A49,piš!$A$6:$BZ$160,piš!BQ$2,0))</f>
        <v/>
      </c>
      <c r="AE50" s="30" t="str">
        <f>IF(VLOOKUP($A49,piš!$A$6:$BZ$160,piš!BR$2,0)="","",VLOOKUP($A49,piš!$A$6:$BZ$160,piš!BR$2,0))</f>
        <v/>
      </c>
      <c r="AF50" s="30" t="str">
        <f>IF(VLOOKUP($A49,piš!$A$6:$BZ$160,piš!BS$2,0)="","",VLOOKUP($A49,piš!$A$6:$BZ$160,piš!BS$2,0))</f>
        <v/>
      </c>
      <c r="AG50" s="30" t="str">
        <f>IF(VLOOKUP($A49,piš!$A$6:$BZ$160,piš!BT$2,0)="","",VLOOKUP($A49,piš!$A$6:$BZ$160,piš!BT$2,0))</f>
        <v/>
      </c>
      <c r="AH50" s="30" t="str">
        <f>IF(VLOOKUP($A49,piš!$A$6:$BZ$160,piš!BU$2,0)="","",VLOOKUP($A49,piš!$A$6:$BZ$160,piš!BU$2,0))</f>
        <v/>
      </c>
      <c r="AI50" s="30" t="str">
        <f>IF(VLOOKUP($A49,piš!$A$6:$BZ$160,piš!BV$2,0)="","",VLOOKUP($A49,piš!$A$6:$BZ$160,piš!BV$2,0))</f>
        <v/>
      </c>
    </row>
    <row r="51" spans="1:35" ht="12.75" customHeight="1">
      <c r="A51" s="53">
        <f t="shared" si="0"/>
        <v>18</v>
      </c>
      <c r="B51" s="51">
        <f>VLOOKUP($A51,piš!$A$6:$BZ$160,piš!K$2,0)</f>
        <v>18</v>
      </c>
      <c r="C51" s="27" t="str">
        <f>VLOOKUP($A51,piš!$A$6:$BZ$160,piš!H$2,0)</f>
        <v>Byrtus Tobiáš</v>
      </c>
      <c r="D51" s="28">
        <f>VLOOKUP($A51,piš!$A$6:$BZ$160,piš!J$2,0)</f>
        <v>2007</v>
      </c>
      <c r="E51" s="55">
        <f>VLOOKUP($A51,piš!$A$6:$BZ$160,piš!L$2,0)</f>
        <v>270.29999999999995</v>
      </c>
      <c r="F51" s="40" t="str">
        <f>IF(VLOOKUP($A51,piš!$A$6:$BZ$160,piš!O$2,0)="","",VLOOKUP($A51,piš!$A$6:$BZ$160,piš!O$2,0))</f>
        <v/>
      </c>
      <c r="G51" s="40">
        <f>IF(VLOOKUP($A51,piš!$A$6:$BZ$160,piš!P$2,0)="","",VLOOKUP($A51,piš!$A$6:$BZ$160,piš!P$2,0))</f>
        <v>79.599999999999994</v>
      </c>
      <c r="H51" s="34">
        <f>IF(VLOOKUP($A51,piš!$A$6:$BZ$160,piš!Q$2,0)="","",VLOOKUP($A51,piš!$A$6:$BZ$160,piš!Q$2,0))</f>
        <v>84.6</v>
      </c>
      <c r="I51" s="34">
        <f>IF(VLOOKUP($A51,piš!$A$6:$BZ$160,piš!R$2,0)="","",VLOOKUP($A51,piš!$A$6:$BZ$160,piš!R$2,0))</f>
        <v>106.1</v>
      </c>
      <c r="J51" s="34" t="str">
        <f>IF(VLOOKUP($A51,piš!$A$6:$BZ$160,piš!S$2,0)="","",VLOOKUP($A51,piš!$A$6:$BZ$160,piš!S$2,0))</f>
        <v/>
      </c>
      <c r="K51" s="34" t="str">
        <f>IF(VLOOKUP($A51,piš!$A$6:$BZ$160,piš!T$2,0)="","",VLOOKUP($A51,piš!$A$6:$BZ$160,piš!T$2,0))</f>
        <v/>
      </c>
      <c r="L51" s="34" t="str">
        <f>IF(VLOOKUP($A51,piš!$A$6:$BZ$160,piš!U$2,0)="","",VLOOKUP($A51,piš!$A$6:$BZ$160,piš!U$2,0))</f>
        <v/>
      </c>
      <c r="M51" s="34" t="str">
        <f>IF(VLOOKUP($A51,piš!$A$6:$BZ$160,piš!V$2,0)="","",VLOOKUP($A51,piš!$A$6:$BZ$160,piš!V$2,0))</f>
        <v/>
      </c>
      <c r="N51" s="34" t="str">
        <f>IF(VLOOKUP($A51,piš!$A$6:$BZ$160,piš!W$2,0)="","",VLOOKUP($A51,piš!$A$6:$BZ$160,piš!W$2,0))</f>
        <v/>
      </c>
      <c r="O51" s="34" t="str">
        <f>IF(VLOOKUP($A51,piš!$A$6:$BZ$160,piš!X$2,0)="","",VLOOKUP($A51,piš!$A$6:$BZ$160,piš!X$2,0))</f>
        <v/>
      </c>
      <c r="P51" s="34" t="str">
        <f>IF(VLOOKUP($A51,piš!$A$6:$BZ$160,piš!Y$2,0)="","",VLOOKUP($A51,piš!$A$6:$BZ$160,piš!Y$2,0))</f>
        <v/>
      </c>
      <c r="Q51" s="40" t="str">
        <f>IF(VLOOKUP($A51,piš!$A$6:$BZ$160,piš!Z$2,0)="","",VLOOKUP($A51,piš!$A$6:$BZ$160,piš!Z$2,0))</f>
        <v/>
      </c>
      <c r="R51" s="34" t="str">
        <f>IF(VLOOKUP($A51,piš!$A$6:$BZ$160,piš!AA$2,0)="","",VLOOKUP($A51,piš!$A$6:$BZ$160,piš!AA$2,0))</f>
        <v/>
      </c>
      <c r="S51" s="34" t="str">
        <f>IF(VLOOKUP($A51,piš!$A$6:$BZ$160,piš!AB$2,0)="","",VLOOKUP($A51,piš!$A$6:$BZ$160,piš!AB$2,0))</f>
        <v/>
      </c>
      <c r="T51" s="34" t="str">
        <f>IF(VLOOKUP($A51,piš!$A$6:$BZ$160,piš!AC$2,0)="","",VLOOKUP($A51,piš!$A$6:$BZ$160,piš!AC$2,0))</f>
        <v/>
      </c>
      <c r="U51" s="34" t="str">
        <f>IF(VLOOKUP($A51,piš!$A$6:$BZ$160,piš!AD$2,0)="","",VLOOKUP($A51,piš!$A$6:$BZ$160,piš!AD$2,0))</f>
        <v/>
      </c>
      <c r="V51" s="34" t="str">
        <f>IF(VLOOKUP($A51,piš!$A$6:$BZ$160,piš!AE$2,0)="","",VLOOKUP($A51,piš!$A$6:$BZ$160,piš!AE$2,0))</f>
        <v/>
      </c>
      <c r="W51" s="34" t="str">
        <f>IF(VLOOKUP($A51,piš!$A$6:$BZ$160,piš!AF$2,0)="","",VLOOKUP($A51,piš!$A$6:$BZ$160,piš!AF$2,0))</f>
        <v/>
      </c>
      <c r="X51" s="34" t="str">
        <f>IF(VLOOKUP($A51,piš!$A$6:$BZ$160,piš!AG$2,0)="","",VLOOKUP($A51,piš!$A$6:$BZ$160,piš!AG$2,0))</f>
        <v/>
      </c>
      <c r="Y51" s="34" t="str">
        <f>IF(VLOOKUP($A51,piš!$A$6:$BZ$160,piš!AH$2,0)="","",VLOOKUP($A51,piš!$A$6:$BZ$160,piš!AH$2,0))</f>
        <v/>
      </c>
      <c r="Z51" s="34" t="str">
        <f>IF(VLOOKUP($A51,piš!$A$6:$BZ$160,piš!AI$2,0)="","",VLOOKUP($A51,piš!$A$6:$BZ$160,piš!AI$2,0))</f>
        <v/>
      </c>
      <c r="AA51" s="34" t="str">
        <f>IF(VLOOKUP($A51,piš!$A$6:$BZ$160,piš!AJ$2,0)="","",VLOOKUP($A51,piš!$A$6:$BZ$160,piš!AJ$2,0))</f>
        <v/>
      </c>
      <c r="AB51" s="34" t="str">
        <f>IF(VLOOKUP($A51,piš!$A$6:$BZ$160,piš!AK$2,0)="","",VLOOKUP($A51,piš!$A$6:$BZ$160,piš!AK$2,0))</f>
        <v/>
      </c>
      <c r="AC51" s="34" t="str">
        <f>IF(VLOOKUP($A51,piš!$A$6:$BZ$160,piš!AL$2,0)="","",VLOOKUP($A51,piš!$A$6:$BZ$160,piš!AL$2,0))</f>
        <v/>
      </c>
      <c r="AD51" s="34" t="str">
        <f>IF(VLOOKUP($A51,piš!$A$6:$BZ$160,piš!AM$2,0)="","",VLOOKUP($A51,piš!$A$6:$BZ$160,piš!AM$2,0))</f>
        <v/>
      </c>
      <c r="AE51" s="34" t="str">
        <f>IF(VLOOKUP($A51,piš!$A$6:$BZ$160,piš!AN$2,0)="","",VLOOKUP($A51,piš!$A$6:$BZ$160,piš!AN$2,0))</f>
        <v/>
      </c>
      <c r="AF51" s="34" t="str">
        <f>IF(VLOOKUP($A51,piš!$A$6:$BZ$160,piš!AO$2,0)="","",VLOOKUP($A51,piš!$A$6:$BZ$160,piš!AO$2,0))</f>
        <v/>
      </c>
      <c r="AG51" s="34" t="str">
        <f>IF(VLOOKUP($A51,piš!$A$6:$BZ$160,piš!AP$2,0)="","",VLOOKUP($A51,piš!$A$6:$BZ$160,piš!AP$2,0))</f>
        <v/>
      </c>
      <c r="AH51" s="34" t="str">
        <f>IF(VLOOKUP($A51,piš!$A$6:$BZ$160,piš!AQ$2,0)="","",VLOOKUP($A51,piš!$A$6:$BZ$160,piš!AQ$2,0))</f>
        <v/>
      </c>
      <c r="AI51" s="34" t="str">
        <f>IF(VLOOKUP($A51,piš!$A$6:$BZ$160,piš!AR$2,0)="","",VLOOKUP($A51,piš!$A$6:$BZ$160,piš!AR$2,0))</f>
        <v/>
      </c>
    </row>
    <row r="52" spans="1:35" ht="12.75" customHeight="1" thickBot="1">
      <c r="A52" s="54"/>
      <c r="B52" s="52"/>
      <c r="C52" s="29" t="str">
        <f>VLOOKUP($A51,piš!$A$6:$BZ$160,piš!I$2,0)</f>
        <v>TJ TŽ Třinec</v>
      </c>
      <c r="D52" s="16"/>
      <c r="E52" s="56" t="e">
        <f>VLOOKUP($A52,piš!$A$6:$BZ$160,10,0)</f>
        <v>#N/A</v>
      </c>
      <c r="F52" s="30" t="str">
        <f>IF(VLOOKUP($A51,piš!$A$6:$BZ$160,piš!AS$2,0)="","",VLOOKUP($A51,piš!$A$6:$BZ$160,piš!AS$2,0))</f>
        <v/>
      </c>
      <c r="G52" s="30">
        <f>IF(VLOOKUP($A51,piš!$A$6:$BZ$160,piš!AT$2,0)="","",VLOOKUP($A51,piš!$A$6:$BZ$160,piš!AT$2,0))</f>
        <v>19</v>
      </c>
      <c r="H52" s="30">
        <f>IF(VLOOKUP($A51,piš!$A$6:$BZ$160,piš!AU$2,0)="","",VLOOKUP($A51,piš!$A$6:$BZ$160,piš!AU$2,0))</f>
        <v>30</v>
      </c>
      <c r="I52" s="30">
        <f>IF(VLOOKUP($A51,piš!$A$6:$BZ$160,piš!AV$2,0)="","",VLOOKUP($A51,piš!$A$6:$BZ$160,piš!AV$2,0))</f>
        <v>26</v>
      </c>
      <c r="J52" s="30" t="str">
        <f>IF(VLOOKUP($A51,piš!$A$6:$BZ$160,piš!AW$2,0)="","",VLOOKUP($A51,piš!$A$6:$BZ$160,piš!AW$2,0))</f>
        <v/>
      </c>
      <c r="K52" s="30" t="str">
        <f>IF(VLOOKUP($A51,piš!$A$6:$BZ$160,piš!AX$2,0)="","",VLOOKUP($A51,piš!$A$6:$BZ$160,piš!AX$2,0))</f>
        <v/>
      </c>
      <c r="L52" s="30" t="str">
        <f>IF(VLOOKUP($A51,piš!$A$6:$BZ$160,piš!AY$2,0)="","",VLOOKUP($A51,piš!$A$6:$BZ$160,piš!AY$2,0))</f>
        <v/>
      </c>
      <c r="M52" s="30" t="str">
        <f>IF(VLOOKUP($A51,piš!$A$6:$BZ$160,piš!AZ$2,0)="","",VLOOKUP($A51,piš!$A$6:$BZ$160,piš!AZ$2,0))</f>
        <v/>
      </c>
      <c r="N52" s="30" t="str">
        <f>IF(VLOOKUP($A51,piš!$A$6:$BZ$160,piš!BA$2,0)="","",VLOOKUP($A51,piš!$A$6:$BZ$160,piš!BA$2,0))</f>
        <v/>
      </c>
      <c r="O52" s="30" t="str">
        <f>IF(VLOOKUP($A51,piš!$A$6:$BZ$160,piš!BB$2,0)="","",VLOOKUP($A51,piš!$A$6:$BZ$160,piš!BB$2,0))</f>
        <v/>
      </c>
      <c r="P52" s="30" t="str">
        <f>IF(VLOOKUP($A51,piš!$A$6:$BZ$160,piš!BC$2,0)="","",VLOOKUP($A51,piš!$A$6:$BZ$160,piš!BC$2,0))</f>
        <v/>
      </c>
      <c r="Q52" s="30" t="str">
        <f>IF(VLOOKUP($A51,piš!$A$6:$BZ$160,piš!BD$2,0)="","",VLOOKUP($A51,piš!$A$6:$BZ$160,piš!BD$2,0))</f>
        <v/>
      </c>
      <c r="R52" s="30" t="str">
        <f>IF(VLOOKUP($A51,piš!$A$6:$BZ$160,piš!BE$2,0)="","",VLOOKUP($A51,piš!$A$6:$BZ$160,piš!BE$2,0))</f>
        <v/>
      </c>
      <c r="S52" s="30" t="str">
        <f>IF(VLOOKUP($A51,piš!$A$6:$BZ$160,piš!BF$2,0)="","",VLOOKUP($A51,piš!$A$6:$BZ$160,piš!BF$2,0))</f>
        <v/>
      </c>
      <c r="T52" s="30" t="str">
        <f>IF(VLOOKUP($A51,piš!$A$6:$BZ$160,piš!BG$2,0)="","",VLOOKUP($A51,piš!$A$6:$BZ$160,piš!BG$2,0))</f>
        <v/>
      </c>
      <c r="U52" s="30" t="str">
        <f>IF(VLOOKUP($A51,piš!$A$6:$BZ$160,piš!BH$2,0)="","",VLOOKUP($A51,piš!$A$6:$BZ$160,piš!BH$2,0))</f>
        <v/>
      </c>
      <c r="V52" s="30" t="str">
        <f>IF(VLOOKUP($A51,piš!$A$6:$BZ$160,piš!BI$2,0)="","",VLOOKUP($A51,piš!$A$6:$BZ$160,piš!BI$2,0))</f>
        <v/>
      </c>
      <c r="W52" s="30" t="str">
        <f>IF(VLOOKUP($A51,piš!$A$6:$BZ$160,piš!BJ$2,0)="","",VLOOKUP($A51,piš!$A$6:$BZ$160,piš!BJ$2,0))</f>
        <v/>
      </c>
      <c r="X52" s="30" t="str">
        <f>IF(VLOOKUP($A51,piš!$A$6:$BZ$160,piš!BK$2,0)="","",VLOOKUP($A51,piš!$A$6:$BZ$160,piš!BK$2,0))</f>
        <v/>
      </c>
      <c r="Y52" s="30" t="str">
        <f>IF(VLOOKUP($A51,piš!$A$6:$BZ$160,piš!BL$2,0)="","",VLOOKUP($A51,piš!$A$6:$BZ$160,piš!BL$2,0))</f>
        <v/>
      </c>
      <c r="Z52" s="30" t="str">
        <f>IF(VLOOKUP($A51,piš!$A$6:$BZ$160,piš!BM$2,0)="","",VLOOKUP($A51,piš!$A$6:$BZ$160,piš!BM$2,0))</f>
        <v/>
      </c>
      <c r="AA52" s="30" t="str">
        <f>IF(VLOOKUP($A51,piš!$A$6:$BZ$160,piš!BN$2,0)="","",VLOOKUP($A51,piš!$A$6:$BZ$160,piš!BN$2,0))</f>
        <v/>
      </c>
      <c r="AB52" s="30" t="str">
        <f>IF(VLOOKUP($A51,piš!$A$6:$BZ$160,piš!BO$2,0)="","",VLOOKUP($A51,piš!$A$6:$BZ$160,piš!BO$2,0))</f>
        <v/>
      </c>
      <c r="AC52" s="30" t="str">
        <f>IF(VLOOKUP($A51,piš!$A$6:$BZ$160,piš!BP$2,0)="","",VLOOKUP($A51,piš!$A$6:$BZ$160,piš!BP$2,0))</f>
        <v/>
      </c>
      <c r="AD52" s="30" t="str">
        <f>IF(VLOOKUP($A51,piš!$A$6:$BZ$160,piš!BQ$2,0)="","",VLOOKUP($A51,piš!$A$6:$BZ$160,piš!BQ$2,0))</f>
        <v/>
      </c>
      <c r="AE52" s="30" t="str">
        <f>IF(VLOOKUP($A51,piš!$A$6:$BZ$160,piš!BR$2,0)="","",VLOOKUP($A51,piš!$A$6:$BZ$160,piš!BR$2,0))</f>
        <v/>
      </c>
      <c r="AF52" s="30" t="str">
        <f>IF(VLOOKUP($A51,piš!$A$6:$BZ$160,piš!BS$2,0)="","",VLOOKUP($A51,piš!$A$6:$BZ$160,piš!BS$2,0))</f>
        <v/>
      </c>
      <c r="AG52" s="30" t="str">
        <f>IF(VLOOKUP($A51,piš!$A$6:$BZ$160,piš!BT$2,0)="","",VLOOKUP($A51,piš!$A$6:$BZ$160,piš!BT$2,0))</f>
        <v/>
      </c>
      <c r="AH52" s="30" t="str">
        <f>IF(VLOOKUP($A51,piš!$A$6:$BZ$160,piš!BU$2,0)="","",VLOOKUP($A51,piš!$A$6:$BZ$160,piš!BU$2,0))</f>
        <v/>
      </c>
      <c r="AI52" s="30" t="str">
        <f>IF(VLOOKUP($A51,piš!$A$6:$BZ$160,piš!BV$2,0)="","",VLOOKUP($A51,piš!$A$6:$BZ$160,piš!BV$2,0))</f>
        <v/>
      </c>
    </row>
    <row r="53" spans="1:35" ht="12.75" customHeight="1">
      <c r="A53" s="53">
        <f t="shared" si="0"/>
        <v>19</v>
      </c>
      <c r="B53" s="51">
        <f>VLOOKUP($A53,piš!$A$6:$BZ$160,piš!K$2,0)</f>
        <v>19</v>
      </c>
      <c r="C53" s="27" t="str">
        <f>VLOOKUP($A53,piš!$A$6:$BZ$160,piš!H$2,0)</f>
        <v>Parma Matyáš</v>
      </c>
      <c r="D53" s="28">
        <f>VLOOKUP($A53,piš!$A$6:$BZ$160,piš!J$2,0)</f>
        <v>2008</v>
      </c>
      <c r="E53" s="55">
        <f>VLOOKUP($A53,piš!$A$6:$BZ$160,piš!L$2,0)</f>
        <v>219.2</v>
      </c>
      <c r="F53" s="40" t="str">
        <f>IF(VLOOKUP($A53,piš!$A$6:$BZ$160,piš!O$2,0)="","",VLOOKUP($A53,piš!$A$6:$BZ$160,piš!O$2,0))</f>
        <v/>
      </c>
      <c r="G53" s="40">
        <f>IF(VLOOKUP($A53,piš!$A$6:$BZ$160,piš!P$2,0)="","",VLOOKUP($A53,piš!$A$6:$BZ$160,piš!P$2,0))</f>
        <v>89.3</v>
      </c>
      <c r="H53" s="34">
        <f>IF(VLOOKUP($A53,piš!$A$6:$BZ$160,piš!Q$2,0)="","",VLOOKUP($A53,piš!$A$6:$BZ$160,piš!Q$2,0))</f>
        <v>129.9</v>
      </c>
      <c r="I53" s="34" t="str">
        <f>IF(VLOOKUP($A53,piš!$A$6:$BZ$160,piš!R$2,0)="","",VLOOKUP($A53,piš!$A$6:$BZ$160,piš!R$2,0))</f>
        <v/>
      </c>
      <c r="J53" s="34" t="str">
        <f>IF(VLOOKUP($A53,piš!$A$6:$BZ$160,piš!S$2,0)="","",VLOOKUP($A53,piš!$A$6:$BZ$160,piš!S$2,0))</f>
        <v/>
      </c>
      <c r="K53" s="34" t="str">
        <f>IF(VLOOKUP($A53,piš!$A$6:$BZ$160,piš!T$2,0)="","",VLOOKUP($A53,piš!$A$6:$BZ$160,piš!T$2,0))</f>
        <v/>
      </c>
      <c r="L53" s="34" t="str">
        <f>IF(VLOOKUP($A53,piš!$A$6:$BZ$160,piš!U$2,0)="","",VLOOKUP($A53,piš!$A$6:$BZ$160,piš!U$2,0))</f>
        <v/>
      </c>
      <c r="M53" s="34" t="str">
        <f>IF(VLOOKUP($A53,piš!$A$6:$BZ$160,piš!V$2,0)="","",VLOOKUP($A53,piš!$A$6:$BZ$160,piš!V$2,0))</f>
        <v/>
      </c>
      <c r="N53" s="34" t="str">
        <f>IF(VLOOKUP($A53,piš!$A$6:$BZ$160,piš!W$2,0)="","",VLOOKUP($A53,piš!$A$6:$BZ$160,piš!W$2,0))</f>
        <v/>
      </c>
      <c r="O53" s="34" t="str">
        <f>IF(VLOOKUP($A53,piš!$A$6:$BZ$160,piš!X$2,0)="","",VLOOKUP($A53,piš!$A$6:$BZ$160,piš!X$2,0))</f>
        <v/>
      </c>
      <c r="P53" s="34" t="str">
        <f>IF(VLOOKUP($A53,piš!$A$6:$BZ$160,piš!Y$2,0)="","",VLOOKUP($A53,piš!$A$6:$BZ$160,piš!Y$2,0))</f>
        <v/>
      </c>
      <c r="Q53" s="34" t="str">
        <f>IF(VLOOKUP($A53,piš!$A$6:$BZ$160,piš!Z$2,0)="","",VLOOKUP($A53,piš!$A$6:$BZ$160,piš!Z$2,0))</f>
        <v/>
      </c>
      <c r="R53" s="34" t="str">
        <f>IF(VLOOKUP($A53,piš!$A$6:$BZ$160,piš!AA$2,0)="","",VLOOKUP($A53,piš!$A$6:$BZ$160,piš!AA$2,0))</f>
        <v/>
      </c>
      <c r="S53" s="34" t="str">
        <f>IF(VLOOKUP($A53,piš!$A$6:$BZ$160,piš!AB$2,0)="","",VLOOKUP($A53,piš!$A$6:$BZ$160,piš!AB$2,0))</f>
        <v/>
      </c>
      <c r="T53" s="34" t="str">
        <f>IF(VLOOKUP($A53,piš!$A$6:$BZ$160,piš!AC$2,0)="","",VLOOKUP($A53,piš!$A$6:$BZ$160,piš!AC$2,0))</f>
        <v/>
      </c>
      <c r="U53" s="34" t="str">
        <f>IF(VLOOKUP($A53,piš!$A$6:$BZ$160,piš!AD$2,0)="","",VLOOKUP($A53,piš!$A$6:$BZ$160,piš!AD$2,0))</f>
        <v/>
      </c>
      <c r="V53" s="34" t="str">
        <f>IF(VLOOKUP($A53,piš!$A$6:$BZ$160,piš!AE$2,0)="","",VLOOKUP($A53,piš!$A$6:$BZ$160,piš!AE$2,0))</f>
        <v/>
      </c>
      <c r="W53" s="34" t="str">
        <f>IF(VLOOKUP($A53,piš!$A$6:$BZ$160,piš!AF$2,0)="","",VLOOKUP($A53,piš!$A$6:$BZ$160,piš!AF$2,0))</f>
        <v/>
      </c>
      <c r="X53" s="34" t="str">
        <f>IF(VLOOKUP($A53,piš!$A$6:$BZ$160,piš!AG$2,0)="","",VLOOKUP($A53,piš!$A$6:$BZ$160,piš!AG$2,0))</f>
        <v/>
      </c>
      <c r="Y53" s="34" t="str">
        <f>IF(VLOOKUP($A53,piš!$A$6:$BZ$160,piš!AH$2,0)="","",VLOOKUP($A53,piš!$A$6:$BZ$160,piš!AH$2,0))</f>
        <v/>
      </c>
      <c r="Z53" s="34" t="str">
        <f>IF(VLOOKUP($A53,piš!$A$6:$BZ$160,piš!AI$2,0)="","",VLOOKUP($A53,piš!$A$6:$BZ$160,piš!AI$2,0))</f>
        <v/>
      </c>
      <c r="AA53" s="34" t="str">
        <f>IF(VLOOKUP($A53,piš!$A$6:$BZ$160,piš!AJ$2,0)="","",VLOOKUP($A53,piš!$A$6:$BZ$160,piš!AJ$2,0))</f>
        <v/>
      </c>
      <c r="AB53" s="34" t="str">
        <f>IF(VLOOKUP($A53,piš!$A$6:$BZ$160,piš!AK$2,0)="","",VLOOKUP($A53,piš!$A$6:$BZ$160,piš!AK$2,0))</f>
        <v/>
      </c>
      <c r="AC53" s="34" t="str">
        <f>IF(VLOOKUP($A53,piš!$A$6:$BZ$160,piš!AL$2,0)="","",VLOOKUP($A53,piš!$A$6:$BZ$160,piš!AL$2,0))</f>
        <v/>
      </c>
      <c r="AD53" s="34" t="str">
        <f>IF(VLOOKUP($A53,piš!$A$6:$BZ$160,piš!AM$2,0)="","",VLOOKUP($A53,piš!$A$6:$BZ$160,piš!AM$2,0))</f>
        <v/>
      </c>
      <c r="AE53" s="34" t="str">
        <f>IF(VLOOKUP($A53,piš!$A$6:$BZ$160,piš!AN$2,0)="","",VLOOKUP($A53,piš!$A$6:$BZ$160,piš!AN$2,0))</f>
        <v/>
      </c>
      <c r="AF53" s="34" t="str">
        <f>IF(VLOOKUP($A53,piš!$A$6:$BZ$160,piš!AO$2,0)="","",VLOOKUP($A53,piš!$A$6:$BZ$160,piš!AO$2,0))</f>
        <v/>
      </c>
      <c r="AG53" s="34" t="str">
        <f>IF(VLOOKUP($A53,piš!$A$6:$BZ$160,piš!AP$2,0)="","",VLOOKUP($A53,piš!$A$6:$BZ$160,piš!AP$2,0))</f>
        <v/>
      </c>
      <c r="AH53" s="34" t="str">
        <f>IF(VLOOKUP($A53,piš!$A$6:$BZ$160,piš!AQ$2,0)="","",VLOOKUP($A53,piš!$A$6:$BZ$160,piš!AQ$2,0))</f>
        <v/>
      </c>
      <c r="AI53" s="34" t="str">
        <f>IF(VLOOKUP($A53,piš!$A$6:$BZ$160,piš!AR$2,0)="","",VLOOKUP($A53,piš!$A$6:$BZ$160,piš!AR$2,0))</f>
        <v/>
      </c>
    </row>
    <row r="54" spans="1:35" ht="12.75" customHeight="1" thickBot="1">
      <c r="A54" s="54"/>
      <c r="B54" s="52"/>
      <c r="C54" s="29" t="str">
        <f>VLOOKUP($A53,piš!$A$6:$BZ$160,piš!I$2,0)</f>
        <v>TJ Frenštát p. R.</v>
      </c>
      <c r="D54" s="16"/>
      <c r="E54" s="56" t="e">
        <f>VLOOKUP($A54,piš!$A$6:$BZ$160,10,0)</f>
        <v>#N/A</v>
      </c>
      <c r="F54" s="30" t="str">
        <f>IF(VLOOKUP($A53,piš!$A$6:$BZ$160,piš!AS$2,0)="","",VLOOKUP($A53,piš!$A$6:$BZ$160,piš!AS$2,0))</f>
        <v/>
      </c>
      <c r="G54" s="30">
        <f>IF(VLOOKUP($A53,piš!$A$6:$BZ$160,piš!AT$2,0)="","",VLOOKUP($A53,piš!$A$6:$BZ$160,piš!AT$2,0))</f>
        <v>17</v>
      </c>
      <c r="H54" s="30">
        <f>IF(VLOOKUP($A53,piš!$A$6:$BZ$160,piš!AU$2,0)="","",VLOOKUP($A53,piš!$A$6:$BZ$160,piš!AU$2,0))</f>
        <v>21</v>
      </c>
      <c r="I54" s="30" t="str">
        <f>IF(VLOOKUP($A53,piš!$A$6:$BZ$160,piš!AV$2,0)="","",VLOOKUP($A53,piš!$A$6:$BZ$160,piš!AV$2,0))</f>
        <v/>
      </c>
      <c r="J54" s="30" t="str">
        <f>IF(VLOOKUP($A53,piš!$A$6:$BZ$160,piš!AW$2,0)="","",VLOOKUP($A53,piš!$A$6:$BZ$160,piš!AW$2,0))</f>
        <v/>
      </c>
      <c r="K54" s="30" t="str">
        <f>IF(VLOOKUP($A53,piš!$A$6:$BZ$160,piš!AX$2,0)="","",VLOOKUP($A53,piš!$A$6:$BZ$160,piš!AX$2,0))</f>
        <v/>
      </c>
      <c r="L54" s="30" t="str">
        <f>IF(VLOOKUP($A53,piš!$A$6:$BZ$160,piš!AY$2,0)="","",VLOOKUP($A53,piš!$A$6:$BZ$160,piš!AY$2,0))</f>
        <v/>
      </c>
      <c r="M54" s="30" t="str">
        <f>IF(VLOOKUP($A53,piš!$A$6:$BZ$160,piš!AZ$2,0)="","",VLOOKUP($A53,piš!$A$6:$BZ$160,piš!AZ$2,0))</f>
        <v/>
      </c>
      <c r="N54" s="30" t="str">
        <f>IF(VLOOKUP($A53,piš!$A$6:$BZ$160,piš!BA$2,0)="","",VLOOKUP($A53,piš!$A$6:$BZ$160,piš!BA$2,0))</f>
        <v/>
      </c>
      <c r="O54" s="30" t="str">
        <f>IF(VLOOKUP($A53,piš!$A$6:$BZ$160,piš!BB$2,0)="","",VLOOKUP($A53,piš!$A$6:$BZ$160,piš!BB$2,0))</f>
        <v/>
      </c>
      <c r="P54" s="30" t="str">
        <f>IF(VLOOKUP($A53,piš!$A$6:$BZ$160,piš!BC$2,0)="","",VLOOKUP($A53,piš!$A$6:$BZ$160,piš!BC$2,0))</f>
        <v/>
      </c>
      <c r="Q54" s="30" t="str">
        <f>IF(VLOOKUP($A53,piš!$A$6:$BZ$160,piš!BD$2,0)="","",VLOOKUP($A53,piš!$A$6:$BZ$160,piš!BD$2,0))</f>
        <v/>
      </c>
      <c r="R54" s="30" t="str">
        <f>IF(VLOOKUP($A53,piš!$A$6:$BZ$160,piš!BE$2,0)="","",VLOOKUP($A53,piš!$A$6:$BZ$160,piš!BE$2,0))</f>
        <v/>
      </c>
      <c r="S54" s="30" t="str">
        <f>IF(VLOOKUP($A53,piš!$A$6:$BZ$160,piš!BF$2,0)="","",VLOOKUP($A53,piš!$A$6:$BZ$160,piš!BF$2,0))</f>
        <v/>
      </c>
      <c r="T54" s="30" t="str">
        <f>IF(VLOOKUP($A53,piš!$A$6:$BZ$160,piš!BG$2,0)="","",VLOOKUP($A53,piš!$A$6:$BZ$160,piš!BG$2,0))</f>
        <v/>
      </c>
      <c r="U54" s="30" t="str">
        <f>IF(VLOOKUP($A53,piš!$A$6:$BZ$160,piš!BH$2,0)="","",VLOOKUP($A53,piš!$A$6:$BZ$160,piš!BH$2,0))</f>
        <v/>
      </c>
      <c r="V54" s="30" t="str">
        <f>IF(VLOOKUP($A53,piš!$A$6:$BZ$160,piš!BI$2,0)="","",VLOOKUP($A53,piš!$A$6:$BZ$160,piš!BI$2,0))</f>
        <v/>
      </c>
      <c r="W54" s="30" t="str">
        <f>IF(VLOOKUP($A53,piš!$A$6:$BZ$160,piš!BJ$2,0)="","",VLOOKUP($A53,piš!$A$6:$BZ$160,piš!BJ$2,0))</f>
        <v/>
      </c>
      <c r="X54" s="30" t="str">
        <f>IF(VLOOKUP($A53,piš!$A$6:$BZ$160,piš!BK$2,0)="","",VLOOKUP($A53,piš!$A$6:$BZ$160,piš!BK$2,0))</f>
        <v/>
      </c>
      <c r="Y54" s="30" t="str">
        <f>IF(VLOOKUP($A53,piš!$A$6:$BZ$160,piš!BL$2,0)="","",VLOOKUP($A53,piš!$A$6:$BZ$160,piš!BL$2,0))</f>
        <v/>
      </c>
      <c r="Z54" s="30" t="str">
        <f>IF(VLOOKUP($A53,piš!$A$6:$BZ$160,piš!BM$2,0)="","",VLOOKUP($A53,piš!$A$6:$BZ$160,piš!BM$2,0))</f>
        <v/>
      </c>
      <c r="AA54" s="30" t="str">
        <f>IF(VLOOKUP($A53,piš!$A$6:$BZ$160,piš!BN$2,0)="","",VLOOKUP($A53,piš!$A$6:$BZ$160,piš!BN$2,0))</f>
        <v/>
      </c>
      <c r="AB54" s="30" t="str">
        <f>IF(VLOOKUP($A53,piš!$A$6:$BZ$160,piš!BO$2,0)="","",VLOOKUP($A53,piš!$A$6:$BZ$160,piš!BO$2,0))</f>
        <v/>
      </c>
      <c r="AC54" s="30" t="str">
        <f>IF(VLOOKUP($A53,piš!$A$6:$BZ$160,piš!BP$2,0)="","",VLOOKUP($A53,piš!$A$6:$BZ$160,piš!BP$2,0))</f>
        <v/>
      </c>
      <c r="AD54" s="30" t="str">
        <f>IF(VLOOKUP($A53,piš!$A$6:$BZ$160,piš!BQ$2,0)="","",VLOOKUP($A53,piš!$A$6:$BZ$160,piš!BQ$2,0))</f>
        <v/>
      </c>
      <c r="AE54" s="30" t="str">
        <f>IF(VLOOKUP($A53,piš!$A$6:$BZ$160,piš!BR$2,0)="","",VLOOKUP($A53,piš!$A$6:$BZ$160,piš!BR$2,0))</f>
        <v/>
      </c>
      <c r="AF54" s="30" t="str">
        <f>IF(VLOOKUP($A53,piš!$A$6:$BZ$160,piš!BS$2,0)="","",VLOOKUP($A53,piš!$A$6:$BZ$160,piš!BS$2,0))</f>
        <v/>
      </c>
      <c r="AG54" s="30" t="str">
        <f>IF(VLOOKUP($A53,piš!$A$6:$BZ$160,piš!BT$2,0)="","",VLOOKUP($A53,piš!$A$6:$BZ$160,piš!BT$2,0))</f>
        <v/>
      </c>
      <c r="AH54" s="30" t="str">
        <f>IF(VLOOKUP($A53,piš!$A$6:$BZ$160,piš!BU$2,0)="","",VLOOKUP($A53,piš!$A$6:$BZ$160,piš!BU$2,0))</f>
        <v/>
      </c>
      <c r="AI54" s="30" t="str">
        <f>IF(VLOOKUP($A53,piš!$A$6:$BZ$160,piš!BV$2,0)="","",VLOOKUP($A53,piš!$A$6:$BZ$160,piš!BV$2,0))</f>
        <v/>
      </c>
    </row>
    <row r="55" spans="1:35" ht="12.75" customHeight="1">
      <c r="A55" s="53">
        <f t="shared" si="0"/>
        <v>20</v>
      </c>
      <c r="B55" s="51">
        <f>VLOOKUP($A55,piš!$A$6:$BZ$160,piš!K$2,0)</f>
        <v>20</v>
      </c>
      <c r="C55" s="27" t="str">
        <f>VLOOKUP($A55,piš!$A$6:$BZ$160,piš!H$2,0)</f>
        <v>Hollmanová Eva</v>
      </c>
      <c r="D55" s="28">
        <f>VLOOKUP($A55,piš!$A$6:$BZ$160,piš!J$2,0)</f>
        <v>2007</v>
      </c>
      <c r="E55" s="55">
        <f>VLOOKUP($A55,piš!$A$6:$BZ$160,piš!L$2,0)</f>
        <v>216.89999999999998</v>
      </c>
      <c r="F55" s="40">
        <f>IF(VLOOKUP($A55,piš!$A$6:$BZ$160,piš!O$2,0)="","",VLOOKUP($A55,piš!$A$6:$BZ$160,piš!O$2,0))</f>
        <v>102.8</v>
      </c>
      <c r="G55" s="40">
        <f>IF(VLOOKUP($A55,piš!$A$6:$BZ$160,piš!P$2,0)="","",VLOOKUP($A55,piš!$A$6:$BZ$160,piš!P$2,0))</f>
        <v>114.1</v>
      </c>
      <c r="H55" s="34" t="str">
        <f>IF(VLOOKUP($A55,piš!$A$6:$BZ$160,piš!Q$2,0)="","",VLOOKUP($A55,piš!$A$6:$BZ$160,piš!Q$2,0))</f>
        <v/>
      </c>
      <c r="I55" s="34" t="str">
        <f>IF(VLOOKUP($A55,piš!$A$6:$BZ$160,piš!R$2,0)="","",VLOOKUP($A55,piš!$A$6:$BZ$160,piš!R$2,0))</f>
        <v/>
      </c>
      <c r="J55" s="34" t="str">
        <f>IF(VLOOKUP($A55,piš!$A$6:$BZ$160,piš!S$2,0)="","",VLOOKUP($A55,piš!$A$6:$BZ$160,piš!S$2,0))</f>
        <v/>
      </c>
      <c r="K55" s="34" t="str">
        <f>IF(VLOOKUP($A55,piš!$A$6:$BZ$160,piš!T$2,0)="","",VLOOKUP($A55,piš!$A$6:$BZ$160,piš!T$2,0))</f>
        <v/>
      </c>
      <c r="L55" s="34" t="str">
        <f>IF(VLOOKUP($A55,piš!$A$6:$BZ$160,piš!U$2,0)="","",VLOOKUP($A55,piš!$A$6:$BZ$160,piš!U$2,0))</f>
        <v/>
      </c>
      <c r="M55" s="34" t="str">
        <f>IF(VLOOKUP($A55,piš!$A$6:$BZ$160,piš!V$2,0)="","",VLOOKUP($A55,piš!$A$6:$BZ$160,piš!V$2,0))</f>
        <v/>
      </c>
      <c r="N55" s="34" t="str">
        <f>IF(VLOOKUP($A55,piš!$A$6:$BZ$160,piš!W$2,0)="","",VLOOKUP($A55,piš!$A$6:$BZ$160,piš!W$2,0))</f>
        <v/>
      </c>
      <c r="O55" s="34" t="str">
        <f>IF(VLOOKUP($A55,piš!$A$6:$BZ$160,piš!X$2,0)="","",VLOOKUP($A55,piš!$A$6:$BZ$160,piš!X$2,0))</f>
        <v/>
      </c>
      <c r="P55" s="34" t="str">
        <f>IF(VLOOKUP($A55,piš!$A$6:$BZ$160,piš!Y$2,0)="","",VLOOKUP($A55,piš!$A$6:$BZ$160,piš!Y$2,0))</f>
        <v/>
      </c>
      <c r="Q55" s="34" t="str">
        <f>IF(VLOOKUP($A55,piš!$A$6:$BZ$160,piš!Z$2,0)="","",VLOOKUP($A55,piš!$A$6:$BZ$160,piš!Z$2,0))</f>
        <v/>
      </c>
      <c r="R55" s="34" t="str">
        <f>IF(VLOOKUP($A55,piš!$A$6:$BZ$160,piš!AA$2,0)="","",VLOOKUP($A55,piš!$A$6:$BZ$160,piš!AA$2,0))</f>
        <v/>
      </c>
      <c r="S55" s="34" t="str">
        <f>IF(VLOOKUP($A55,piš!$A$6:$BZ$160,piš!AB$2,0)="","",VLOOKUP($A55,piš!$A$6:$BZ$160,piš!AB$2,0))</f>
        <v/>
      </c>
      <c r="T55" s="34" t="str">
        <f>IF(VLOOKUP($A55,piš!$A$6:$BZ$160,piš!AC$2,0)="","",VLOOKUP($A55,piš!$A$6:$BZ$160,piš!AC$2,0))</f>
        <v/>
      </c>
      <c r="U55" s="34" t="str">
        <f>IF(VLOOKUP($A55,piš!$A$6:$BZ$160,piš!AD$2,0)="","",VLOOKUP($A55,piš!$A$6:$BZ$160,piš!AD$2,0))</f>
        <v/>
      </c>
      <c r="V55" s="34" t="str">
        <f>IF(VLOOKUP($A55,piš!$A$6:$BZ$160,piš!AE$2,0)="","",VLOOKUP($A55,piš!$A$6:$BZ$160,piš!AE$2,0))</f>
        <v/>
      </c>
      <c r="W55" s="34" t="str">
        <f>IF(VLOOKUP($A55,piš!$A$6:$BZ$160,piš!AF$2,0)="","",VLOOKUP($A55,piš!$A$6:$BZ$160,piš!AF$2,0))</f>
        <v/>
      </c>
      <c r="X55" s="34" t="str">
        <f>IF(VLOOKUP($A55,piš!$A$6:$BZ$160,piš!AG$2,0)="","",VLOOKUP($A55,piš!$A$6:$BZ$160,piš!AG$2,0))</f>
        <v/>
      </c>
      <c r="Y55" s="34" t="str">
        <f>IF(VLOOKUP($A55,piš!$A$6:$BZ$160,piš!AH$2,0)="","",VLOOKUP($A55,piš!$A$6:$BZ$160,piš!AH$2,0))</f>
        <v/>
      </c>
      <c r="Z55" s="34" t="str">
        <f>IF(VLOOKUP($A55,piš!$A$6:$BZ$160,piš!AI$2,0)="","",VLOOKUP($A55,piš!$A$6:$BZ$160,piš!AI$2,0))</f>
        <v/>
      </c>
      <c r="AA55" s="34" t="str">
        <f>IF(VLOOKUP($A55,piš!$A$6:$BZ$160,piš!AJ$2,0)="","",VLOOKUP($A55,piš!$A$6:$BZ$160,piš!AJ$2,0))</f>
        <v/>
      </c>
      <c r="AB55" s="34" t="str">
        <f>IF(VLOOKUP($A55,piš!$A$6:$BZ$160,piš!AK$2,0)="","",VLOOKUP($A55,piš!$A$6:$BZ$160,piš!AK$2,0))</f>
        <v/>
      </c>
      <c r="AC55" s="34" t="str">
        <f>IF(VLOOKUP($A55,piš!$A$6:$BZ$160,piš!AL$2,0)="","",VLOOKUP($A55,piš!$A$6:$BZ$160,piš!AL$2,0))</f>
        <v/>
      </c>
      <c r="AD55" s="34" t="str">
        <f>IF(VLOOKUP($A55,piš!$A$6:$BZ$160,piš!AM$2,0)="","",VLOOKUP($A55,piš!$A$6:$BZ$160,piš!AM$2,0))</f>
        <v/>
      </c>
      <c r="AE55" s="34" t="str">
        <f>IF(VLOOKUP($A55,piš!$A$6:$BZ$160,piš!AN$2,0)="","",VLOOKUP($A55,piš!$A$6:$BZ$160,piš!AN$2,0))</f>
        <v/>
      </c>
      <c r="AF55" s="34" t="str">
        <f>IF(VLOOKUP($A55,piš!$A$6:$BZ$160,piš!AO$2,0)="","",VLOOKUP($A55,piš!$A$6:$BZ$160,piš!AO$2,0))</f>
        <v/>
      </c>
      <c r="AG55" s="34" t="str">
        <f>IF(VLOOKUP($A55,piš!$A$6:$BZ$160,piš!AP$2,0)="","",VLOOKUP($A55,piš!$A$6:$BZ$160,piš!AP$2,0))</f>
        <v/>
      </c>
      <c r="AH55" s="34" t="str">
        <f>IF(VLOOKUP($A55,piš!$A$6:$BZ$160,piš!AQ$2,0)="","",VLOOKUP($A55,piš!$A$6:$BZ$160,piš!AQ$2,0))</f>
        <v/>
      </c>
      <c r="AI55" s="34" t="str">
        <f>IF(VLOOKUP($A55,piš!$A$6:$BZ$160,piš!AR$2,0)="","",VLOOKUP($A55,piš!$A$6:$BZ$160,piš!AR$2,0))</f>
        <v/>
      </c>
    </row>
    <row r="56" spans="1:35" ht="12.75" customHeight="1" thickBot="1">
      <c r="A56" s="54"/>
      <c r="B56" s="52"/>
      <c r="C56" s="29" t="str">
        <f>VLOOKUP($A55,piš!$A$6:$BZ$160,piš!I$2,0)</f>
        <v>LSK Lomnice n. Pop.</v>
      </c>
      <c r="D56" s="16"/>
      <c r="E56" s="56" t="e">
        <f>VLOOKUP($A56,piš!$A$6:$BZ$160,10,0)</f>
        <v>#N/A</v>
      </c>
      <c r="F56" s="30">
        <f>IF(VLOOKUP($A55,piš!$A$6:$BZ$160,piš!AS$2,0)="","",VLOOKUP($A55,piš!$A$6:$BZ$160,piš!AS$2,0))</f>
        <v>22</v>
      </c>
      <c r="G56" s="30">
        <f>IF(VLOOKUP($A55,piš!$A$6:$BZ$160,piš!AT$2,0)="","",VLOOKUP($A55,piš!$A$6:$BZ$160,piš!AT$2,0))</f>
        <v>12</v>
      </c>
      <c r="H56" s="30" t="str">
        <f>IF(VLOOKUP($A55,piš!$A$6:$BZ$160,piš!AU$2,0)="","",VLOOKUP($A55,piš!$A$6:$BZ$160,piš!AU$2,0))</f>
        <v/>
      </c>
      <c r="I56" s="30" t="str">
        <f>IF(VLOOKUP($A55,piš!$A$6:$BZ$160,piš!AV$2,0)="","",VLOOKUP($A55,piš!$A$6:$BZ$160,piš!AV$2,0))</f>
        <v/>
      </c>
      <c r="J56" s="30" t="str">
        <f>IF(VLOOKUP($A55,piš!$A$6:$BZ$160,piš!AW$2,0)="","",VLOOKUP($A55,piš!$A$6:$BZ$160,piš!AW$2,0))</f>
        <v/>
      </c>
      <c r="K56" s="30" t="str">
        <f>IF(VLOOKUP($A55,piš!$A$6:$BZ$160,piš!AX$2,0)="","",VLOOKUP($A55,piš!$A$6:$BZ$160,piš!AX$2,0))</f>
        <v/>
      </c>
      <c r="L56" s="30" t="str">
        <f>IF(VLOOKUP($A55,piš!$A$6:$BZ$160,piš!AY$2,0)="","",VLOOKUP($A55,piš!$A$6:$BZ$160,piš!AY$2,0))</f>
        <v/>
      </c>
      <c r="M56" s="30" t="str">
        <f>IF(VLOOKUP($A55,piš!$A$6:$BZ$160,piš!AZ$2,0)="","",VLOOKUP($A55,piš!$A$6:$BZ$160,piš!AZ$2,0))</f>
        <v/>
      </c>
      <c r="N56" s="30" t="str">
        <f>IF(VLOOKUP($A55,piš!$A$6:$BZ$160,piš!BA$2,0)="","",VLOOKUP($A55,piš!$A$6:$BZ$160,piš!BA$2,0))</f>
        <v/>
      </c>
      <c r="O56" s="30" t="str">
        <f>IF(VLOOKUP($A55,piš!$A$6:$BZ$160,piš!BB$2,0)="","",VLOOKUP($A55,piš!$A$6:$BZ$160,piš!BB$2,0))</f>
        <v/>
      </c>
      <c r="P56" s="30" t="str">
        <f>IF(VLOOKUP($A55,piš!$A$6:$BZ$160,piš!BC$2,0)="","",VLOOKUP($A55,piš!$A$6:$BZ$160,piš!BC$2,0))</f>
        <v/>
      </c>
      <c r="Q56" s="30" t="str">
        <f>IF(VLOOKUP($A55,piš!$A$6:$BZ$160,piš!BD$2,0)="","",VLOOKUP($A55,piš!$A$6:$BZ$160,piš!BD$2,0))</f>
        <v/>
      </c>
      <c r="R56" s="30" t="str">
        <f>IF(VLOOKUP($A55,piš!$A$6:$BZ$160,piš!BE$2,0)="","",VLOOKUP($A55,piš!$A$6:$BZ$160,piš!BE$2,0))</f>
        <v/>
      </c>
      <c r="S56" s="30" t="str">
        <f>IF(VLOOKUP($A55,piš!$A$6:$BZ$160,piš!BF$2,0)="","",VLOOKUP($A55,piš!$A$6:$BZ$160,piš!BF$2,0))</f>
        <v/>
      </c>
      <c r="T56" s="30" t="str">
        <f>IF(VLOOKUP($A55,piš!$A$6:$BZ$160,piš!BG$2,0)="","",VLOOKUP($A55,piš!$A$6:$BZ$160,piš!BG$2,0))</f>
        <v/>
      </c>
      <c r="U56" s="30" t="str">
        <f>IF(VLOOKUP($A55,piš!$A$6:$BZ$160,piš!BH$2,0)="","",VLOOKUP($A55,piš!$A$6:$BZ$160,piš!BH$2,0))</f>
        <v/>
      </c>
      <c r="V56" s="30" t="str">
        <f>IF(VLOOKUP($A55,piš!$A$6:$BZ$160,piš!BI$2,0)="","",VLOOKUP($A55,piš!$A$6:$BZ$160,piš!BI$2,0))</f>
        <v/>
      </c>
      <c r="W56" s="30" t="str">
        <f>IF(VLOOKUP($A55,piš!$A$6:$BZ$160,piš!BJ$2,0)="","",VLOOKUP($A55,piš!$A$6:$BZ$160,piš!BJ$2,0))</f>
        <v/>
      </c>
      <c r="X56" s="30" t="str">
        <f>IF(VLOOKUP($A55,piš!$A$6:$BZ$160,piš!BK$2,0)="","",VLOOKUP($A55,piš!$A$6:$BZ$160,piš!BK$2,0))</f>
        <v/>
      </c>
      <c r="Y56" s="30" t="str">
        <f>IF(VLOOKUP($A55,piš!$A$6:$BZ$160,piš!BL$2,0)="","",VLOOKUP($A55,piš!$A$6:$BZ$160,piš!BL$2,0))</f>
        <v/>
      </c>
      <c r="Z56" s="30" t="str">
        <f>IF(VLOOKUP($A55,piš!$A$6:$BZ$160,piš!BM$2,0)="","",VLOOKUP($A55,piš!$A$6:$BZ$160,piš!BM$2,0))</f>
        <v/>
      </c>
      <c r="AA56" s="30" t="str">
        <f>IF(VLOOKUP($A55,piš!$A$6:$BZ$160,piš!BN$2,0)="","",VLOOKUP($A55,piš!$A$6:$BZ$160,piš!BN$2,0))</f>
        <v/>
      </c>
      <c r="AB56" s="30" t="str">
        <f>IF(VLOOKUP($A55,piš!$A$6:$BZ$160,piš!BO$2,0)="","",VLOOKUP($A55,piš!$A$6:$BZ$160,piš!BO$2,0))</f>
        <v/>
      </c>
      <c r="AC56" s="30" t="str">
        <f>IF(VLOOKUP($A55,piš!$A$6:$BZ$160,piš!BP$2,0)="","",VLOOKUP($A55,piš!$A$6:$BZ$160,piš!BP$2,0))</f>
        <v/>
      </c>
      <c r="AD56" s="30" t="str">
        <f>IF(VLOOKUP($A55,piš!$A$6:$BZ$160,piš!BQ$2,0)="","",VLOOKUP($A55,piš!$A$6:$BZ$160,piš!BQ$2,0))</f>
        <v/>
      </c>
      <c r="AE56" s="30" t="str">
        <f>IF(VLOOKUP($A55,piš!$A$6:$BZ$160,piš!BR$2,0)="","",VLOOKUP($A55,piš!$A$6:$BZ$160,piš!BR$2,0))</f>
        <v/>
      </c>
      <c r="AF56" s="30" t="str">
        <f>IF(VLOOKUP($A55,piš!$A$6:$BZ$160,piš!BS$2,0)="","",VLOOKUP($A55,piš!$A$6:$BZ$160,piš!BS$2,0))</f>
        <v/>
      </c>
      <c r="AG56" s="30" t="str">
        <f>IF(VLOOKUP($A55,piš!$A$6:$BZ$160,piš!BT$2,0)="","",VLOOKUP($A55,piš!$A$6:$BZ$160,piš!BT$2,0))</f>
        <v/>
      </c>
      <c r="AH56" s="30" t="str">
        <f>IF(VLOOKUP($A55,piš!$A$6:$BZ$160,piš!BU$2,0)="","",VLOOKUP($A55,piš!$A$6:$BZ$160,piš!BU$2,0))</f>
        <v/>
      </c>
      <c r="AI56" s="30" t="str">
        <f>IF(VLOOKUP($A55,piš!$A$6:$BZ$160,piš!BV$2,0)="","",VLOOKUP($A55,piš!$A$6:$BZ$160,piš!BV$2,0))</f>
        <v/>
      </c>
    </row>
    <row r="57" spans="1:35" ht="12.75" customHeight="1">
      <c r="A57" s="53">
        <f t="shared" si="0"/>
        <v>21</v>
      </c>
      <c r="B57" s="51">
        <f>VLOOKUP($A57,piš!$A$6:$BZ$160,piš!K$2,0)</f>
        <v>21</v>
      </c>
      <c r="C57" s="27" t="str">
        <f>VLOOKUP($A57,piš!$A$6:$BZ$160,piš!H$2,0)</f>
        <v>Prokůpek Tobiáš</v>
      </c>
      <c r="D57" s="28">
        <f>VLOOKUP($A57,piš!$A$6:$BZ$160,piš!J$2,0)</f>
        <v>2008</v>
      </c>
      <c r="E57" s="55">
        <f>VLOOKUP($A57,piš!$A$6:$BZ$160,piš!L$2,0)</f>
        <v>185.4</v>
      </c>
      <c r="F57" s="40">
        <f>IF(VLOOKUP($A57,piš!$A$6:$BZ$160,piš!O$2,0)="","",VLOOKUP($A57,piš!$A$6:$BZ$160,piš!O$2,0))</f>
        <v>80.7</v>
      </c>
      <c r="G57" s="40">
        <f>IF(VLOOKUP($A57,piš!$A$6:$BZ$160,piš!P$2,0)="","",VLOOKUP($A57,piš!$A$6:$BZ$160,piš!P$2,0))</f>
        <v>104.7</v>
      </c>
      <c r="H57" s="34" t="str">
        <f>IF(VLOOKUP($A57,piš!$A$6:$BZ$160,piš!Q$2,0)="","",VLOOKUP($A57,piš!$A$6:$BZ$160,piš!Q$2,0))</f>
        <v/>
      </c>
      <c r="I57" s="34" t="str">
        <f>IF(VLOOKUP($A57,piš!$A$6:$BZ$160,piš!R$2,0)="","",VLOOKUP($A57,piš!$A$6:$BZ$160,piš!R$2,0))</f>
        <v/>
      </c>
      <c r="J57" s="34" t="str">
        <f>IF(VLOOKUP($A57,piš!$A$6:$BZ$160,piš!S$2,0)="","",VLOOKUP($A57,piš!$A$6:$BZ$160,piš!S$2,0))</f>
        <v/>
      </c>
      <c r="K57" s="34" t="str">
        <f>IF(VLOOKUP($A57,piš!$A$6:$BZ$160,piš!T$2,0)="","",VLOOKUP($A57,piš!$A$6:$BZ$160,piš!T$2,0))</f>
        <v/>
      </c>
      <c r="L57" s="34" t="str">
        <f>IF(VLOOKUP($A57,piš!$A$6:$BZ$160,piš!U$2,0)="","",VLOOKUP($A57,piš!$A$6:$BZ$160,piš!U$2,0))</f>
        <v/>
      </c>
      <c r="M57" s="34" t="str">
        <f>IF(VLOOKUP($A57,piš!$A$6:$BZ$160,piš!V$2,0)="","",VLOOKUP($A57,piš!$A$6:$BZ$160,piš!V$2,0))</f>
        <v/>
      </c>
      <c r="N57" s="34" t="str">
        <f>IF(VLOOKUP($A57,piš!$A$6:$BZ$160,piš!W$2,0)="","",VLOOKUP($A57,piš!$A$6:$BZ$160,piš!W$2,0))</f>
        <v/>
      </c>
      <c r="O57" s="34" t="str">
        <f>IF(VLOOKUP($A57,piš!$A$6:$BZ$160,piš!X$2,0)="","",VLOOKUP($A57,piš!$A$6:$BZ$160,piš!X$2,0))</f>
        <v/>
      </c>
      <c r="P57" s="34" t="str">
        <f>IF(VLOOKUP($A57,piš!$A$6:$BZ$160,piš!Y$2,0)="","",VLOOKUP($A57,piš!$A$6:$BZ$160,piš!Y$2,0))</f>
        <v/>
      </c>
      <c r="Q57" s="34" t="str">
        <f>IF(VLOOKUP($A57,piš!$A$6:$BZ$160,piš!Z$2,0)="","",VLOOKUP($A57,piš!$A$6:$BZ$160,piš!Z$2,0))</f>
        <v/>
      </c>
      <c r="R57" s="34" t="str">
        <f>IF(VLOOKUP($A57,piš!$A$6:$BZ$160,piš!AA$2,0)="","",VLOOKUP($A57,piš!$A$6:$BZ$160,piš!AA$2,0))</f>
        <v/>
      </c>
      <c r="S57" s="34" t="str">
        <f>IF(VLOOKUP($A57,piš!$A$6:$BZ$160,piš!AB$2,0)="","",VLOOKUP($A57,piš!$A$6:$BZ$160,piš!AB$2,0))</f>
        <v/>
      </c>
      <c r="T57" s="34" t="str">
        <f>IF(VLOOKUP($A57,piš!$A$6:$BZ$160,piš!AC$2,0)="","",VLOOKUP($A57,piš!$A$6:$BZ$160,piš!AC$2,0))</f>
        <v/>
      </c>
      <c r="U57" s="34" t="str">
        <f>IF(VLOOKUP($A57,piš!$A$6:$BZ$160,piš!AD$2,0)="","",VLOOKUP($A57,piš!$A$6:$BZ$160,piš!AD$2,0))</f>
        <v/>
      </c>
      <c r="V57" s="34" t="str">
        <f>IF(VLOOKUP($A57,piš!$A$6:$BZ$160,piš!AE$2,0)="","",VLOOKUP($A57,piš!$A$6:$BZ$160,piš!AE$2,0))</f>
        <v/>
      </c>
      <c r="W57" s="34" t="str">
        <f>IF(VLOOKUP($A57,piš!$A$6:$BZ$160,piš!AF$2,0)="","",VLOOKUP($A57,piš!$A$6:$BZ$160,piš!AF$2,0))</f>
        <v/>
      </c>
      <c r="X57" s="34" t="str">
        <f>IF(VLOOKUP($A57,piš!$A$6:$BZ$160,piš!AG$2,0)="","",VLOOKUP($A57,piš!$A$6:$BZ$160,piš!AG$2,0))</f>
        <v/>
      </c>
      <c r="Y57" s="34" t="str">
        <f>IF(VLOOKUP($A57,piš!$A$6:$BZ$160,piš!AH$2,0)="","",VLOOKUP($A57,piš!$A$6:$BZ$160,piš!AH$2,0))</f>
        <v/>
      </c>
      <c r="Z57" s="34" t="str">
        <f>IF(VLOOKUP($A57,piš!$A$6:$BZ$160,piš!AI$2,0)="","",VLOOKUP($A57,piš!$A$6:$BZ$160,piš!AI$2,0))</f>
        <v/>
      </c>
      <c r="AA57" s="34" t="str">
        <f>IF(VLOOKUP($A57,piš!$A$6:$BZ$160,piš!AJ$2,0)="","",VLOOKUP($A57,piš!$A$6:$BZ$160,piš!AJ$2,0))</f>
        <v/>
      </c>
      <c r="AB57" s="34" t="str">
        <f>IF(VLOOKUP($A57,piš!$A$6:$BZ$160,piš!AK$2,0)="","",VLOOKUP($A57,piš!$A$6:$BZ$160,piš!AK$2,0))</f>
        <v/>
      </c>
      <c r="AC57" s="34" t="str">
        <f>IF(VLOOKUP($A57,piš!$A$6:$BZ$160,piš!AL$2,0)="","",VLOOKUP($A57,piš!$A$6:$BZ$160,piš!AL$2,0))</f>
        <v/>
      </c>
      <c r="AD57" s="34" t="str">
        <f>IF(VLOOKUP($A57,piš!$A$6:$BZ$160,piš!AM$2,0)="","",VLOOKUP($A57,piš!$A$6:$BZ$160,piš!AM$2,0))</f>
        <v/>
      </c>
      <c r="AE57" s="34" t="str">
        <f>IF(VLOOKUP($A57,piš!$A$6:$BZ$160,piš!AN$2,0)="","",VLOOKUP($A57,piš!$A$6:$BZ$160,piš!AN$2,0))</f>
        <v/>
      </c>
      <c r="AF57" s="34" t="str">
        <f>IF(VLOOKUP($A57,piš!$A$6:$BZ$160,piš!AO$2,0)="","",VLOOKUP($A57,piš!$A$6:$BZ$160,piš!AO$2,0))</f>
        <v/>
      </c>
      <c r="AG57" s="34" t="str">
        <f>IF(VLOOKUP($A57,piš!$A$6:$BZ$160,piš!AP$2,0)="","",VLOOKUP($A57,piš!$A$6:$BZ$160,piš!AP$2,0))</f>
        <v/>
      </c>
      <c r="AH57" s="34" t="str">
        <f>IF(VLOOKUP($A57,piš!$A$6:$BZ$160,piš!AQ$2,0)="","",VLOOKUP($A57,piš!$A$6:$BZ$160,piš!AQ$2,0))</f>
        <v/>
      </c>
      <c r="AI57" s="34" t="str">
        <f>IF(VLOOKUP($A57,piš!$A$6:$BZ$160,piš!AR$2,0)="","",VLOOKUP($A57,piš!$A$6:$BZ$160,piš!AR$2,0))</f>
        <v/>
      </c>
    </row>
    <row r="58" spans="1:35" ht="12.75" customHeight="1" thickBot="1">
      <c r="A58" s="54"/>
      <c r="B58" s="52"/>
      <c r="C58" s="29" t="str">
        <f>VLOOKUP($A57,piš!$A$6:$BZ$160,piš!I$2,0)</f>
        <v>LSK Lomnice n. Pop.</v>
      </c>
      <c r="D58" s="16"/>
      <c r="E58" s="56" t="e">
        <f>VLOOKUP($A58,piš!$A$6:$BZ$160,10,0)</f>
        <v>#N/A</v>
      </c>
      <c r="F58" s="30">
        <f>IF(VLOOKUP($A57,piš!$A$6:$BZ$160,piš!AS$2,0)="","",VLOOKUP($A57,piš!$A$6:$BZ$160,piš!AS$2,0))</f>
        <v>25</v>
      </c>
      <c r="G58" s="30">
        <f>IF(VLOOKUP($A57,piš!$A$6:$BZ$160,piš!AT$2,0)="","",VLOOKUP($A57,piš!$A$6:$BZ$160,piš!AT$2,0))</f>
        <v>14</v>
      </c>
      <c r="H58" s="30" t="str">
        <f>IF(VLOOKUP($A57,piš!$A$6:$BZ$160,piš!AU$2,0)="","",VLOOKUP($A57,piš!$A$6:$BZ$160,piš!AU$2,0))</f>
        <v/>
      </c>
      <c r="I58" s="30" t="str">
        <f>IF(VLOOKUP($A57,piš!$A$6:$BZ$160,piš!AV$2,0)="","",VLOOKUP($A57,piš!$A$6:$BZ$160,piš!AV$2,0))</f>
        <v/>
      </c>
      <c r="J58" s="30" t="str">
        <f>IF(VLOOKUP($A57,piš!$A$6:$BZ$160,piš!AW$2,0)="","",VLOOKUP($A57,piš!$A$6:$BZ$160,piš!AW$2,0))</f>
        <v/>
      </c>
      <c r="K58" s="30" t="str">
        <f>IF(VLOOKUP($A57,piš!$A$6:$BZ$160,piš!AX$2,0)="","",VLOOKUP($A57,piš!$A$6:$BZ$160,piš!AX$2,0))</f>
        <v/>
      </c>
      <c r="L58" s="30" t="str">
        <f>IF(VLOOKUP($A57,piš!$A$6:$BZ$160,piš!AY$2,0)="","",VLOOKUP($A57,piš!$A$6:$BZ$160,piš!AY$2,0))</f>
        <v/>
      </c>
      <c r="M58" s="30" t="str">
        <f>IF(VLOOKUP($A57,piš!$A$6:$BZ$160,piš!AZ$2,0)="","",VLOOKUP($A57,piš!$A$6:$BZ$160,piš!AZ$2,0))</f>
        <v/>
      </c>
      <c r="N58" s="30" t="str">
        <f>IF(VLOOKUP($A57,piš!$A$6:$BZ$160,piš!BA$2,0)="","",VLOOKUP($A57,piš!$A$6:$BZ$160,piš!BA$2,0))</f>
        <v/>
      </c>
      <c r="O58" s="30" t="str">
        <f>IF(VLOOKUP($A57,piš!$A$6:$BZ$160,piš!BB$2,0)="","",VLOOKUP($A57,piš!$A$6:$BZ$160,piš!BB$2,0))</f>
        <v/>
      </c>
      <c r="P58" s="30" t="str">
        <f>IF(VLOOKUP($A57,piš!$A$6:$BZ$160,piš!BC$2,0)="","",VLOOKUP($A57,piš!$A$6:$BZ$160,piš!BC$2,0))</f>
        <v/>
      </c>
      <c r="Q58" s="30" t="str">
        <f>IF(VLOOKUP($A57,piš!$A$6:$BZ$160,piš!BD$2,0)="","",VLOOKUP($A57,piš!$A$6:$BZ$160,piš!BD$2,0))</f>
        <v/>
      </c>
      <c r="R58" s="30" t="str">
        <f>IF(VLOOKUP($A57,piš!$A$6:$BZ$160,piš!BE$2,0)="","",VLOOKUP($A57,piš!$A$6:$BZ$160,piš!BE$2,0))</f>
        <v/>
      </c>
      <c r="S58" s="30" t="str">
        <f>IF(VLOOKUP($A57,piš!$A$6:$BZ$160,piš!BF$2,0)="","",VLOOKUP($A57,piš!$A$6:$BZ$160,piš!BF$2,0))</f>
        <v/>
      </c>
      <c r="T58" s="30" t="str">
        <f>IF(VLOOKUP($A57,piš!$A$6:$BZ$160,piš!BG$2,0)="","",VLOOKUP($A57,piš!$A$6:$BZ$160,piš!BG$2,0))</f>
        <v/>
      </c>
      <c r="U58" s="30" t="str">
        <f>IF(VLOOKUP($A57,piš!$A$6:$BZ$160,piš!BH$2,0)="","",VLOOKUP($A57,piš!$A$6:$BZ$160,piš!BH$2,0))</f>
        <v/>
      </c>
      <c r="V58" s="30" t="str">
        <f>IF(VLOOKUP($A57,piš!$A$6:$BZ$160,piš!BI$2,0)="","",VLOOKUP($A57,piš!$A$6:$BZ$160,piš!BI$2,0))</f>
        <v/>
      </c>
      <c r="W58" s="30" t="str">
        <f>IF(VLOOKUP($A57,piš!$A$6:$BZ$160,piš!BJ$2,0)="","",VLOOKUP($A57,piš!$A$6:$BZ$160,piš!BJ$2,0))</f>
        <v/>
      </c>
      <c r="X58" s="30" t="str">
        <f>IF(VLOOKUP($A57,piš!$A$6:$BZ$160,piš!BK$2,0)="","",VLOOKUP($A57,piš!$A$6:$BZ$160,piš!BK$2,0))</f>
        <v/>
      </c>
      <c r="Y58" s="30" t="str">
        <f>IF(VLOOKUP($A57,piš!$A$6:$BZ$160,piš!BL$2,0)="","",VLOOKUP($A57,piš!$A$6:$BZ$160,piš!BL$2,0))</f>
        <v/>
      </c>
      <c r="Z58" s="30" t="str">
        <f>IF(VLOOKUP($A57,piš!$A$6:$BZ$160,piš!BM$2,0)="","",VLOOKUP($A57,piš!$A$6:$BZ$160,piš!BM$2,0))</f>
        <v/>
      </c>
      <c r="AA58" s="30" t="str">
        <f>IF(VLOOKUP($A57,piš!$A$6:$BZ$160,piš!BN$2,0)="","",VLOOKUP($A57,piš!$A$6:$BZ$160,piš!BN$2,0))</f>
        <v/>
      </c>
      <c r="AB58" s="30" t="str">
        <f>IF(VLOOKUP($A57,piš!$A$6:$BZ$160,piš!BO$2,0)="","",VLOOKUP($A57,piš!$A$6:$BZ$160,piš!BO$2,0))</f>
        <v/>
      </c>
      <c r="AC58" s="30" t="str">
        <f>IF(VLOOKUP($A57,piš!$A$6:$BZ$160,piš!BP$2,0)="","",VLOOKUP($A57,piš!$A$6:$BZ$160,piš!BP$2,0))</f>
        <v/>
      </c>
      <c r="AD58" s="30" t="str">
        <f>IF(VLOOKUP($A57,piš!$A$6:$BZ$160,piš!BQ$2,0)="","",VLOOKUP($A57,piš!$A$6:$BZ$160,piš!BQ$2,0))</f>
        <v/>
      </c>
      <c r="AE58" s="30" t="str">
        <f>IF(VLOOKUP($A57,piš!$A$6:$BZ$160,piš!BR$2,0)="","",VLOOKUP($A57,piš!$A$6:$BZ$160,piš!BR$2,0))</f>
        <v/>
      </c>
      <c r="AF58" s="30" t="str">
        <f>IF(VLOOKUP($A57,piš!$A$6:$BZ$160,piš!BS$2,0)="","",VLOOKUP($A57,piš!$A$6:$BZ$160,piš!BS$2,0))</f>
        <v/>
      </c>
      <c r="AG58" s="30" t="str">
        <f>IF(VLOOKUP($A57,piš!$A$6:$BZ$160,piš!BT$2,0)="","",VLOOKUP($A57,piš!$A$6:$BZ$160,piš!BT$2,0))</f>
        <v/>
      </c>
      <c r="AH58" s="30" t="str">
        <f>IF(VLOOKUP($A57,piš!$A$6:$BZ$160,piš!BU$2,0)="","",VLOOKUP($A57,piš!$A$6:$BZ$160,piš!BU$2,0))</f>
        <v/>
      </c>
      <c r="AI58" s="30" t="str">
        <f>IF(VLOOKUP($A57,piš!$A$6:$BZ$160,piš!BV$2,0)="","",VLOOKUP($A57,piš!$A$6:$BZ$160,piš!BV$2,0))</f>
        <v/>
      </c>
    </row>
    <row r="59" spans="1:35" ht="12.75" customHeight="1">
      <c r="A59" s="53">
        <f t="shared" si="0"/>
        <v>22</v>
      </c>
      <c r="B59" s="51">
        <f>VLOOKUP($A59,piš!$A$6:$BZ$160,piš!K$2,0)</f>
        <v>22</v>
      </c>
      <c r="C59" s="27" t="str">
        <f>VLOOKUP($A59,piš!$A$6:$BZ$160,piš!H$2,0)</f>
        <v>Kabeláč Šimon</v>
      </c>
      <c r="D59" s="28">
        <f>VLOOKUP($A59,piš!$A$6:$BZ$160,piš!J$2,0)</f>
        <v>2009</v>
      </c>
      <c r="E59" s="55">
        <f>VLOOKUP($A59,piš!$A$6:$BZ$160,piš!L$2,0)</f>
        <v>166.2</v>
      </c>
      <c r="F59" s="40">
        <f>IF(VLOOKUP($A59,piš!$A$6:$BZ$160,piš!O$2,0)="","",VLOOKUP($A59,piš!$A$6:$BZ$160,piš!O$2,0))</f>
        <v>86.4</v>
      </c>
      <c r="G59" s="40">
        <f>IF(VLOOKUP($A59,piš!$A$6:$BZ$160,piš!P$2,0)="","",VLOOKUP($A59,piš!$A$6:$BZ$160,piš!P$2,0))</f>
        <v>79.8</v>
      </c>
      <c r="H59" s="34" t="str">
        <f>IF(VLOOKUP($A59,piš!$A$6:$BZ$160,piš!Q$2,0)="","",VLOOKUP($A59,piš!$A$6:$BZ$160,piš!Q$2,0))</f>
        <v/>
      </c>
      <c r="I59" s="34" t="str">
        <f>IF(VLOOKUP($A59,piš!$A$6:$BZ$160,piš!R$2,0)="","",VLOOKUP($A59,piš!$A$6:$BZ$160,piš!R$2,0))</f>
        <v/>
      </c>
      <c r="J59" s="34" t="str">
        <f>IF(VLOOKUP($A59,piš!$A$6:$BZ$160,piš!S$2,0)="","",VLOOKUP($A59,piš!$A$6:$BZ$160,piš!S$2,0))</f>
        <v/>
      </c>
      <c r="K59" s="34" t="str">
        <f>IF(VLOOKUP($A59,piš!$A$6:$BZ$160,piš!T$2,0)="","",VLOOKUP($A59,piš!$A$6:$BZ$160,piš!T$2,0))</f>
        <v/>
      </c>
      <c r="L59" s="34" t="str">
        <f>IF(VLOOKUP($A59,piš!$A$6:$BZ$160,piš!U$2,0)="","",VLOOKUP($A59,piš!$A$6:$BZ$160,piš!U$2,0))</f>
        <v/>
      </c>
      <c r="M59" s="34" t="str">
        <f>IF(VLOOKUP($A59,piš!$A$6:$BZ$160,piš!V$2,0)="","",VLOOKUP($A59,piš!$A$6:$BZ$160,piš!V$2,0))</f>
        <v/>
      </c>
      <c r="N59" s="34" t="str">
        <f>IF(VLOOKUP($A59,piš!$A$6:$BZ$160,piš!W$2,0)="","",VLOOKUP($A59,piš!$A$6:$BZ$160,piš!W$2,0))</f>
        <v/>
      </c>
      <c r="O59" s="34" t="str">
        <f>IF(VLOOKUP($A59,piš!$A$6:$BZ$160,piš!X$2,0)="","",VLOOKUP($A59,piš!$A$6:$BZ$160,piš!X$2,0))</f>
        <v/>
      </c>
      <c r="P59" s="34" t="str">
        <f>IF(VLOOKUP($A59,piš!$A$6:$BZ$160,piš!Y$2,0)="","",VLOOKUP($A59,piš!$A$6:$BZ$160,piš!Y$2,0))</f>
        <v/>
      </c>
      <c r="Q59" s="34" t="str">
        <f>IF(VLOOKUP($A59,piš!$A$6:$BZ$160,piš!Z$2,0)="","",VLOOKUP($A59,piš!$A$6:$BZ$160,piš!Z$2,0))</f>
        <v/>
      </c>
      <c r="R59" s="34" t="str">
        <f>IF(VLOOKUP($A59,piš!$A$6:$BZ$160,piš!AA$2,0)="","",VLOOKUP($A59,piš!$A$6:$BZ$160,piš!AA$2,0))</f>
        <v/>
      </c>
      <c r="S59" s="34" t="str">
        <f>IF(VLOOKUP($A59,piš!$A$6:$BZ$160,piš!AB$2,0)="","",VLOOKUP($A59,piš!$A$6:$BZ$160,piš!AB$2,0))</f>
        <v/>
      </c>
      <c r="T59" s="34" t="str">
        <f>IF(VLOOKUP($A59,piš!$A$6:$BZ$160,piš!AC$2,0)="","",VLOOKUP($A59,piš!$A$6:$BZ$160,piš!AC$2,0))</f>
        <v/>
      </c>
      <c r="U59" s="34" t="str">
        <f>IF(VLOOKUP($A59,piš!$A$6:$BZ$160,piš!AD$2,0)="","",VLOOKUP($A59,piš!$A$6:$BZ$160,piš!AD$2,0))</f>
        <v/>
      </c>
      <c r="V59" s="34" t="str">
        <f>IF(VLOOKUP($A59,piš!$A$6:$BZ$160,piš!AE$2,0)="","",VLOOKUP($A59,piš!$A$6:$BZ$160,piš!AE$2,0))</f>
        <v/>
      </c>
      <c r="W59" s="34" t="str">
        <f>IF(VLOOKUP($A59,piš!$A$6:$BZ$160,piš!AF$2,0)="","",VLOOKUP($A59,piš!$A$6:$BZ$160,piš!AF$2,0))</f>
        <v/>
      </c>
      <c r="X59" s="34" t="str">
        <f>IF(VLOOKUP($A59,piš!$A$6:$BZ$160,piš!AG$2,0)="","",VLOOKUP($A59,piš!$A$6:$BZ$160,piš!AG$2,0))</f>
        <v/>
      </c>
      <c r="Y59" s="34" t="str">
        <f>IF(VLOOKUP($A59,piš!$A$6:$BZ$160,piš!AH$2,0)="","",VLOOKUP($A59,piš!$A$6:$BZ$160,piš!AH$2,0))</f>
        <v/>
      </c>
      <c r="Z59" s="34" t="str">
        <f>IF(VLOOKUP($A59,piš!$A$6:$BZ$160,piš!AI$2,0)="","",VLOOKUP($A59,piš!$A$6:$BZ$160,piš!AI$2,0))</f>
        <v/>
      </c>
      <c r="AA59" s="34" t="str">
        <f>IF(VLOOKUP($A59,piš!$A$6:$BZ$160,piš!AJ$2,0)="","",VLOOKUP($A59,piš!$A$6:$BZ$160,piš!AJ$2,0))</f>
        <v/>
      </c>
      <c r="AB59" s="34" t="str">
        <f>IF(VLOOKUP($A59,piš!$A$6:$BZ$160,piš!AK$2,0)="","",VLOOKUP($A59,piš!$A$6:$BZ$160,piš!AK$2,0))</f>
        <v/>
      </c>
      <c r="AC59" s="34" t="str">
        <f>IF(VLOOKUP($A59,piš!$A$6:$BZ$160,piš!AL$2,0)="","",VLOOKUP($A59,piš!$A$6:$BZ$160,piš!AL$2,0))</f>
        <v/>
      </c>
      <c r="AD59" s="34" t="str">
        <f>IF(VLOOKUP($A59,piš!$A$6:$BZ$160,piš!AM$2,0)="","",VLOOKUP($A59,piš!$A$6:$BZ$160,piš!AM$2,0))</f>
        <v/>
      </c>
      <c r="AE59" s="34" t="str">
        <f>IF(VLOOKUP($A59,piš!$A$6:$BZ$160,piš!AN$2,0)="","",VLOOKUP($A59,piš!$A$6:$BZ$160,piš!AN$2,0))</f>
        <v/>
      </c>
      <c r="AF59" s="34" t="str">
        <f>IF(VLOOKUP($A59,piš!$A$6:$BZ$160,piš!AO$2,0)="","",VLOOKUP($A59,piš!$A$6:$BZ$160,piš!AO$2,0))</f>
        <v/>
      </c>
      <c r="AG59" s="34" t="str">
        <f>IF(VLOOKUP($A59,piš!$A$6:$BZ$160,piš!AP$2,0)="","",VLOOKUP($A59,piš!$A$6:$BZ$160,piš!AP$2,0))</f>
        <v/>
      </c>
      <c r="AH59" s="34" t="str">
        <f>IF(VLOOKUP($A59,piš!$A$6:$BZ$160,piš!AQ$2,0)="","",VLOOKUP($A59,piš!$A$6:$BZ$160,piš!AQ$2,0))</f>
        <v/>
      </c>
      <c r="AI59" s="34" t="str">
        <f>IF(VLOOKUP($A59,piš!$A$6:$BZ$160,piš!AR$2,0)="","",VLOOKUP($A59,piš!$A$6:$BZ$160,piš!AR$2,0))</f>
        <v/>
      </c>
    </row>
    <row r="60" spans="1:35" ht="12.75" customHeight="1" thickBot="1">
      <c r="A60" s="54"/>
      <c r="B60" s="52"/>
      <c r="C60" s="29" t="str">
        <f>VLOOKUP($A59,piš!$A$6:$BZ$160,piš!I$2,0)</f>
        <v>LSK Lomnice n. Pop.</v>
      </c>
      <c r="D60" s="16"/>
      <c r="E60" s="56" t="e">
        <f>VLOOKUP($A60,piš!$A$6:$BZ$160,10,0)</f>
        <v>#N/A</v>
      </c>
      <c r="F60" s="30">
        <f>IF(VLOOKUP($A59,piš!$A$6:$BZ$160,piš!AS$2,0)="","",VLOOKUP($A59,piš!$A$6:$BZ$160,piš!AS$2,0))</f>
        <v>24</v>
      </c>
      <c r="G60" s="30">
        <f>IF(VLOOKUP($A59,piš!$A$6:$BZ$160,piš!AT$2,0)="","",VLOOKUP($A59,piš!$A$6:$BZ$160,piš!AT$2,0))</f>
        <v>18</v>
      </c>
      <c r="H60" s="30" t="str">
        <f>IF(VLOOKUP($A59,piš!$A$6:$BZ$160,piš!AU$2,0)="","",VLOOKUP($A59,piš!$A$6:$BZ$160,piš!AU$2,0))</f>
        <v/>
      </c>
      <c r="I60" s="30" t="str">
        <f>IF(VLOOKUP($A59,piš!$A$6:$BZ$160,piš!AV$2,0)="","",VLOOKUP($A59,piš!$A$6:$BZ$160,piš!AV$2,0))</f>
        <v/>
      </c>
      <c r="J60" s="30" t="str">
        <f>IF(VLOOKUP($A59,piš!$A$6:$BZ$160,piš!AW$2,0)="","",VLOOKUP($A59,piš!$A$6:$BZ$160,piš!AW$2,0))</f>
        <v/>
      </c>
      <c r="K60" s="30" t="str">
        <f>IF(VLOOKUP($A59,piš!$A$6:$BZ$160,piš!AX$2,0)="","",VLOOKUP($A59,piš!$A$6:$BZ$160,piš!AX$2,0))</f>
        <v/>
      </c>
      <c r="L60" s="30" t="str">
        <f>IF(VLOOKUP($A59,piš!$A$6:$BZ$160,piš!AY$2,0)="","",VLOOKUP($A59,piš!$A$6:$BZ$160,piš!AY$2,0))</f>
        <v/>
      </c>
      <c r="M60" s="30" t="str">
        <f>IF(VLOOKUP($A59,piš!$A$6:$BZ$160,piš!AZ$2,0)="","",VLOOKUP($A59,piš!$A$6:$BZ$160,piš!AZ$2,0))</f>
        <v/>
      </c>
      <c r="N60" s="30" t="str">
        <f>IF(VLOOKUP($A59,piš!$A$6:$BZ$160,piš!BA$2,0)="","",VLOOKUP($A59,piš!$A$6:$BZ$160,piš!BA$2,0))</f>
        <v/>
      </c>
      <c r="O60" s="30" t="str">
        <f>IF(VLOOKUP($A59,piš!$A$6:$BZ$160,piš!BB$2,0)="","",VLOOKUP($A59,piš!$A$6:$BZ$160,piš!BB$2,0))</f>
        <v/>
      </c>
      <c r="P60" s="30" t="str">
        <f>IF(VLOOKUP($A59,piš!$A$6:$BZ$160,piš!BC$2,0)="","",VLOOKUP($A59,piš!$A$6:$BZ$160,piš!BC$2,0))</f>
        <v/>
      </c>
      <c r="Q60" s="30" t="str">
        <f>IF(VLOOKUP($A59,piš!$A$6:$BZ$160,piš!BD$2,0)="","",VLOOKUP($A59,piš!$A$6:$BZ$160,piš!BD$2,0))</f>
        <v/>
      </c>
      <c r="R60" s="30" t="str">
        <f>IF(VLOOKUP($A59,piš!$A$6:$BZ$160,piš!BE$2,0)="","",VLOOKUP($A59,piš!$A$6:$BZ$160,piš!BE$2,0))</f>
        <v/>
      </c>
      <c r="S60" s="30" t="str">
        <f>IF(VLOOKUP($A59,piš!$A$6:$BZ$160,piš!BF$2,0)="","",VLOOKUP($A59,piš!$A$6:$BZ$160,piš!BF$2,0))</f>
        <v/>
      </c>
      <c r="T60" s="30" t="str">
        <f>IF(VLOOKUP($A59,piš!$A$6:$BZ$160,piš!BG$2,0)="","",VLOOKUP($A59,piš!$A$6:$BZ$160,piš!BG$2,0))</f>
        <v/>
      </c>
      <c r="U60" s="30" t="str">
        <f>IF(VLOOKUP($A59,piš!$A$6:$BZ$160,piš!BH$2,0)="","",VLOOKUP($A59,piš!$A$6:$BZ$160,piš!BH$2,0))</f>
        <v/>
      </c>
      <c r="V60" s="30" t="str">
        <f>IF(VLOOKUP($A59,piš!$A$6:$BZ$160,piš!BI$2,0)="","",VLOOKUP($A59,piš!$A$6:$BZ$160,piš!BI$2,0))</f>
        <v/>
      </c>
      <c r="W60" s="30" t="str">
        <f>IF(VLOOKUP($A59,piš!$A$6:$BZ$160,piš!BJ$2,0)="","",VLOOKUP($A59,piš!$A$6:$BZ$160,piš!BJ$2,0))</f>
        <v/>
      </c>
      <c r="X60" s="30" t="str">
        <f>IF(VLOOKUP($A59,piš!$A$6:$BZ$160,piš!BK$2,0)="","",VLOOKUP($A59,piš!$A$6:$BZ$160,piš!BK$2,0))</f>
        <v/>
      </c>
      <c r="Y60" s="30" t="str">
        <f>IF(VLOOKUP($A59,piš!$A$6:$BZ$160,piš!BL$2,0)="","",VLOOKUP($A59,piš!$A$6:$BZ$160,piš!BL$2,0))</f>
        <v/>
      </c>
      <c r="Z60" s="30" t="str">
        <f>IF(VLOOKUP($A59,piš!$A$6:$BZ$160,piš!BM$2,0)="","",VLOOKUP($A59,piš!$A$6:$BZ$160,piš!BM$2,0))</f>
        <v/>
      </c>
      <c r="AA60" s="30" t="str">
        <f>IF(VLOOKUP($A59,piš!$A$6:$BZ$160,piš!BN$2,0)="","",VLOOKUP($A59,piš!$A$6:$BZ$160,piš!BN$2,0))</f>
        <v/>
      </c>
      <c r="AB60" s="30" t="str">
        <f>IF(VLOOKUP($A59,piš!$A$6:$BZ$160,piš!BO$2,0)="","",VLOOKUP($A59,piš!$A$6:$BZ$160,piš!BO$2,0))</f>
        <v/>
      </c>
      <c r="AC60" s="30" t="str">
        <f>IF(VLOOKUP($A59,piš!$A$6:$BZ$160,piš!BP$2,0)="","",VLOOKUP($A59,piš!$A$6:$BZ$160,piš!BP$2,0))</f>
        <v/>
      </c>
      <c r="AD60" s="30" t="str">
        <f>IF(VLOOKUP($A59,piš!$A$6:$BZ$160,piš!BQ$2,0)="","",VLOOKUP($A59,piš!$A$6:$BZ$160,piš!BQ$2,0))</f>
        <v/>
      </c>
      <c r="AE60" s="30" t="str">
        <f>IF(VLOOKUP($A59,piš!$A$6:$BZ$160,piš!BR$2,0)="","",VLOOKUP($A59,piš!$A$6:$BZ$160,piš!BR$2,0))</f>
        <v/>
      </c>
      <c r="AF60" s="30" t="str">
        <f>IF(VLOOKUP($A59,piš!$A$6:$BZ$160,piš!BS$2,0)="","",VLOOKUP($A59,piš!$A$6:$BZ$160,piš!BS$2,0))</f>
        <v/>
      </c>
      <c r="AG60" s="30" t="str">
        <f>IF(VLOOKUP($A59,piš!$A$6:$BZ$160,piš!BT$2,0)="","",VLOOKUP($A59,piš!$A$6:$BZ$160,piš!BT$2,0))</f>
        <v/>
      </c>
      <c r="AH60" s="30" t="str">
        <f>IF(VLOOKUP($A59,piš!$A$6:$BZ$160,piš!BU$2,0)="","",VLOOKUP($A59,piš!$A$6:$BZ$160,piš!BU$2,0))</f>
        <v/>
      </c>
      <c r="AI60" s="30" t="str">
        <f>IF(VLOOKUP($A59,piš!$A$6:$BZ$160,piš!BV$2,0)="","",VLOOKUP($A59,piš!$A$6:$BZ$160,piš!BV$2,0))</f>
        <v/>
      </c>
    </row>
    <row r="61" spans="1:35" ht="12.75" customHeight="1">
      <c r="A61" s="53">
        <f t="shared" si="0"/>
        <v>23</v>
      </c>
      <c r="B61" s="51">
        <f>VLOOKUP($A61,piš!$A$6:$BZ$160,piš!K$2,0)</f>
        <v>23</v>
      </c>
      <c r="C61" s="27" t="str">
        <f>VLOOKUP($A61,piš!$A$6:$BZ$160,piš!H$2,0)</f>
        <v>Sedláček Tomáš</v>
      </c>
      <c r="D61" s="28">
        <f>VLOOKUP($A61,piš!$A$6:$BZ$160,piš!J$2,0)</f>
        <v>2008</v>
      </c>
      <c r="E61" s="55">
        <f>VLOOKUP($A61,piš!$A$6:$BZ$160,piš!L$2,0)</f>
        <v>165.9</v>
      </c>
      <c r="F61" s="40">
        <f>IF(VLOOKUP($A61,piš!$A$6:$BZ$160,piš!O$2,0)="","",VLOOKUP($A61,piš!$A$6:$BZ$160,piš!O$2,0))</f>
        <v>90.5</v>
      </c>
      <c r="G61" s="40">
        <f>IF(VLOOKUP($A61,piš!$A$6:$BZ$160,piš!P$2,0)="","",VLOOKUP($A61,piš!$A$6:$BZ$160,piš!P$2,0))</f>
        <v>75.400000000000006</v>
      </c>
      <c r="H61" s="34" t="str">
        <f>IF(VLOOKUP($A61,piš!$A$6:$BZ$160,piš!Q$2,0)="","",VLOOKUP($A61,piš!$A$6:$BZ$160,piš!Q$2,0))</f>
        <v/>
      </c>
      <c r="I61" s="34" t="str">
        <f>IF(VLOOKUP($A61,piš!$A$6:$BZ$160,piš!R$2,0)="","",VLOOKUP($A61,piš!$A$6:$BZ$160,piš!R$2,0))</f>
        <v/>
      </c>
      <c r="J61" s="34" t="str">
        <f>IF(VLOOKUP($A61,piš!$A$6:$BZ$160,piš!S$2,0)="","",VLOOKUP($A61,piš!$A$6:$BZ$160,piš!S$2,0))</f>
        <v/>
      </c>
      <c r="K61" s="34" t="str">
        <f>IF(VLOOKUP($A61,piš!$A$6:$BZ$160,piš!T$2,0)="","",VLOOKUP($A61,piš!$A$6:$BZ$160,piš!T$2,0))</f>
        <v/>
      </c>
      <c r="L61" s="34" t="str">
        <f>IF(VLOOKUP($A61,piš!$A$6:$BZ$160,piš!U$2,0)="","",VLOOKUP($A61,piš!$A$6:$BZ$160,piš!U$2,0))</f>
        <v/>
      </c>
      <c r="M61" s="34" t="str">
        <f>IF(VLOOKUP($A61,piš!$A$6:$BZ$160,piš!V$2,0)="","",VLOOKUP($A61,piš!$A$6:$BZ$160,piš!V$2,0))</f>
        <v/>
      </c>
      <c r="N61" s="34" t="str">
        <f>IF(VLOOKUP($A61,piš!$A$6:$BZ$160,piš!W$2,0)="","",VLOOKUP($A61,piš!$A$6:$BZ$160,piš!W$2,0))</f>
        <v/>
      </c>
      <c r="O61" s="34" t="str">
        <f>IF(VLOOKUP($A61,piš!$A$6:$BZ$160,piš!X$2,0)="","",VLOOKUP($A61,piš!$A$6:$BZ$160,piš!X$2,0))</f>
        <v/>
      </c>
      <c r="P61" s="34" t="str">
        <f>IF(VLOOKUP($A61,piš!$A$6:$BZ$160,piš!Y$2,0)="","",VLOOKUP($A61,piš!$A$6:$BZ$160,piš!Y$2,0))</f>
        <v/>
      </c>
      <c r="Q61" s="34" t="str">
        <f>IF(VLOOKUP($A61,piš!$A$6:$BZ$160,piš!Z$2,0)="","",VLOOKUP($A61,piš!$A$6:$BZ$160,piš!Z$2,0))</f>
        <v/>
      </c>
      <c r="R61" s="34" t="str">
        <f>IF(VLOOKUP($A61,piš!$A$6:$BZ$160,piš!AA$2,0)="","",VLOOKUP($A61,piš!$A$6:$BZ$160,piš!AA$2,0))</f>
        <v/>
      </c>
      <c r="S61" s="34" t="str">
        <f>IF(VLOOKUP($A61,piš!$A$6:$BZ$160,piš!AB$2,0)="","",VLOOKUP($A61,piš!$A$6:$BZ$160,piš!AB$2,0))</f>
        <v/>
      </c>
      <c r="T61" s="34" t="str">
        <f>IF(VLOOKUP($A61,piš!$A$6:$BZ$160,piš!AC$2,0)="","",VLOOKUP($A61,piš!$A$6:$BZ$160,piš!AC$2,0))</f>
        <v/>
      </c>
      <c r="U61" s="34" t="str">
        <f>IF(VLOOKUP($A61,piš!$A$6:$BZ$160,piš!AD$2,0)="","",VLOOKUP($A61,piš!$A$6:$BZ$160,piš!AD$2,0))</f>
        <v/>
      </c>
      <c r="V61" s="34" t="str">
        <f>IF(VLOOKUP($A61,piš!$A$6:$BZ$160,piš!AE$2,0)="","",VLOOKUP($A61,piš!$A$6:$BZ$160,piš!AE$2,0))</f>
        <v/>
      </c>
      <c r="W61" s="34" t="str">
        <f>IF(VLOOKUP($A61,piš!$A$6:$BZ$160,piš!AF$2,0)="","",VLOOKUP($A61,piš!$A$6:$BZ$160,piš!AF$2,0))</f>
        <v/>
      </c>
      <c r="X61" s="34" t="str">
        <f>IF(VLOOKUP($A61,piš!$A$6:$BZ$160,piš!AG$2,0)="","",VLOOKUP($A61,piš!$A$6:$BZ$160,piš!AG$2,0))</f>
        <v/>
      </c>
      <c r="Y61" s="34" t="str">
        <f>IF(VLOOKUP($A61,piš!$A$6:$BZ$160,piš!AH$2,0)="","",VLOOKUP($A61,piš!$A$6:$BZ$160,piš!AH$2,0))</f>
        <v/>
      </c>
      <c r="Z61" s="34" t="str">
        <f>IF(VLOOKUP($A61,piš!$A$6:$BZ$160,piš!AI$2,0)="","",VLOOKUP($A61,piš!$A$6:$BZ$160,piš!AI$2,0))</f>
        <v/>
      </c>
      <c r="AA61" s="34" t="str">
        <f>IF(VLOOKUP($A61,piš!$A$6:$BZ$160,piš!AJ$2,0)="","",VLOOKUP($A61,piš!$A$6:$BZ$160,piš!AJ$2,0))</f>
        <v/>
      </c>
      <c r="AB61" s="34" t="str">
        <f>IF(VLOOKUP($A61,piš!$A$6:$BZ$160,piš!AK$2,0)="","",VLOOKUP($A61,piš!$A$6:$BZ$160,piš!AK$2,0))</f>
        <v/>
      </c>
      <c r="AC61" s="34" t="str">
        <f>IF(VLOOKUP($A61,piš!$A$6:$BZ$160,piš!AL$2,0)="","",VLOOKUP($A61,piš!$A$6:$BZ$160,piš!AL$2,0))</f>
        <v/>
      </c>
      <c r="AD61" s="34" t="str">
        <f>IF(VLOOKUP($A61,piš!$A$6:$BZ$160,piš!AM$2,0)="","",VLOOKUP($A61,piš!$A$6:$BZ$160,piš!AM$2,0))</f>
        <v/>
      </c>
      <c r="AE61" s="34" t="str">
        <f>IF(VLOOKUP($A61,piš!$A$6:$BZ$160,piš!AN$2,0)="","",VLOOKUP($A61,piš!$A$6:$BZ$160,piš!AN$2,0))</f>
        <v/>
      </c>
      <c r="AF61" s="34" t="str">
        <f>IF(VLOOKUP($A61,piš!$A$6:$BZ$160,piš!AO$2,0)="","",VLOOKUP($A61,piš!$A$6:$BZ$160,piš!AO$2,0))</f>
        <v/>
      </c>
      <c r="AG61" s="34" t="str">
        <f>IF(VLOOKUP($A61,piš!$A$6:$BZ$160,piš!AP$2,0)="","",VLOOKUP($A61,piš!$A$6:$BZ$160,piš!AP$2,0))</f>
        <v/>
      </c>
      <c r="AH61" s="34" t="str">
        <f>IF(VLOOKUP($A61,piš!$A$6:$BZ$160,piš!AQ$2,0)="","",VLOOKUP($A61,piš!$A$6:$BZ$160,piš!AQ$2,0))</f>
        <v/>
      </c>
      <c r="AI61" s="34" t="str">
        <f>IF(VLOOKUP($A61,piš!$A$6:$BZ$160,piš!AR$2,0)="","",VLOOKUP($A61,piš!$A$6:$BZ$160,piš!AR$2,0))</f>
        <v/>
      </c>
    </row>
    <row r="62" spans="1:35" ht="12.75" customHeight="1" thickBot="1">
      <c r="A62" s="54"/>
      <c r="B62" s="52"/>
      <c r="C62" s="29" t="str">
        <f>VLOOKUP($A61,piš!$A$6:$BZ$160,piš!I$2,0)</f>
        <v>SKI KLUB Harrachov</v>
      </c>
      <c r="D62" s="16"/>
      <c r="E62" s="56" t="e">
        <f>VLOOKUP($A62,piš!$A$6:$BZ$160,10,0)</f>
        <v>#N/A</v>
      </c>
      <c r="F62" s="30">
        <f>IF(VLOOKUP($A61,piš!$A$6:$BZ$160,piš!AS$2,0)="","",VLOOKUP($A61,piš!$A$6:$BZ$160,piš!AS$2,0))</f>
        <v>23</v>
      </c>
      <c r="G62" s="30">
        <f>IF(VLOOKUP($A61,piš!$A$6:$BZ$160,piš!AT$2,0)="","",VLOOKUP($A61,piš!$A$6:$BZ$160,piš!AT$2,0))</f>
        <v>20</v>
      </c>
      <c r="H62" s="30" t="str">
        <f>IF(VLOOKUP($A61,piš!$A$6:$BZ$160,piš!AU$2,0)="","",VLOOKUP($A61,piš!$A$6:$BZ$160,piš!AU$2,0))</f>
        <v/>
      </c>
      <c r="I62" s="30" t="str">
        <f>IF(VLOOKUP($A61,piš!$A$6:$BZ$160,piš!AV$2,0)="","",VLOOKUP($A61,piš!$A$6:$BZ$160,piš!AV$2,0))</f>
        <v/>
      </c>
      <c r="J62" s="30" t="str">
        <f>IF(VLOOKUP($A61,piš!$A$6:$BZ$160,piš!AW$2,0)="","",VLOOKUP($A61,piš!$A$6:$BZ$160,piš!AW$2,0))</f>
        <v/>
      </c>
      <c r="K62" s="30" t="str">
        <f>IF(VLOOKUP($A61,piš!$A$6:$BZ$160,piš!AX$2,0)="","",VLOOKUP($A61,piš!$A$6:$BZ$160,piš!AX$2,0))</f>
        <v/>
      </c>
      <c r="L62" s="30" t="str">
        <f>IF(VLOOKUP($A61,piš!$A$6:$BZ$160,piš!AY$2,0)="","",VLOOKUP($A61,piš!$A$6:$BZ$160,piš!AY$2,0))</f>
        <v/>
      </c>
      <c r="M62" s="30" t="str">
        <f>IF(VLOOKUP($A61,piš!$A$6:$BZ$160,piš!AZ$2,0)="","",VLOOKUP($A61,piš!$A$6:$BZ$160,piš!AZ$2,0))</f>
        <v/>
      </c>
      <c r="N62" s="30" t="str">
        <f>IF(VLOOKUP($A61,piš!$A$6:$BZ$160,piš!BA$2,0)="","",VLOOKUP($A61,piš!$A$6:$BZ$160,piš!BA$2,0))</f>
        <v/>
      </c>
      <c r="O62" s="30" t="str">
        <f>IF(VLOOKUP($A61,piš!$A$6:$BZ$160,piš!BB$2,0)="","",VLOOKUP($A61,piš!$A$6:$BZ$160,piš!BB$2,0))</f>
        <v/>
      </c>
      <c r="P62" s="30" t="str">
        <f>IF(VLOOKUP($A61,piš!$A$6:$BZ$160,piš!BC$2,0)="","",VLOOKUP($A61,piš!$A$6:$BZ$160,piš!BC$2,0))</f>
        <v/>
      </c>
      <c r="Q62" s="30" t="str">
        <f>IF(VLOOKUP($A61,piš!$A$6:$BZ$160,piš!BD$2,0)="","",VLOOKUP($A61,piš!$A$6:$BZ$160,piš!BD$2,0))</f>
        <v/>
      </c>
      <c r="R62" s="30" t="str">
        <f>IF(VLOOKUP($A61,piš!$A$6:$BZ$160,piš!BE$2,0)="","",VLOOKUP($A61,piš!$A$6:$BZ$160,piš!BE$2,0))</f>
        <v/>
      </c>
      <c r="S62" s="30" t="str">
        <f>IF(VLOOKUP($A61,piš!$A$6:$BZ$160,piš!BF$2,0)="","",VLOOKUP($A61,piš!$A$6:$BZ$160,piš!BF$2,0))</f>
        <v/>
      </c>
      <c r="T62" s="30" t="str">
        <f>IF(VLOOKUP($A61,piš!$A$6:$BZ$160,piš!BG$2,0)="","",VLOOKUP($A61,piš!$A$6:$BZ$160,piš!BG$2,0))</f>
        <v/>
      </c>
      <c r="U62" s="30" t="str">
        <f>IF(VLOOKUP($A61,piš!$A$6:$BZ$160,piš!BH$2,0)="","",VLOOKUP($A61,piš!$A$6:$BZ$160,piš!BH$2,0))</f>
        <v/>
      </c>
      <c r="V62" s="30" t="str">
        <f>IF(VLOOKUP($A61,piš!$A$6:$BZ$160,piš!BI$2,0)="","",VLOOKUP($A61,piš!$A$6:$BZ$160,piš!BI$2,0))</f>
        <v/>
      </c>
      <c r="W62" s="30" t="str">
        <f>IF(VLOOKUP($A61,piš!$A$6:$BZ$160,piš!BJ$2,0)="","",VLOOKUP($A61,piš!$A$6:$BZ$160,piš!BJ$2,0))</f>
        <v/>
      </c>
      <c r="X62" s="30" t="str">
        <f>IF(VLOOKUP($A61,piš!$A$6:$BZ$160,piš!BK$2,0)="","",VLOOKUP($A61,piš!$A$6:$BZ$160,piš!BK$2,0))</f>
        <v/>
      </c>
      <c r="Y62" s="30" t="str">
        <f>IF(VLOOKUP($A61,piš!$A$6:$BZ$160,piš!BL$2,0)="","",VLOOKUP($A61,piš!$A$6:$BZ$160,piš!BL$2,0))</f>
        <v/>
      </c>
      <c r="Z62" s="30" t="str">
        <f>IF(VLOOKUP($A61,piš!$A$6:$BZ$160,piš!BM$2,0)="","",VLOOKUP($A61,piš!$A$6:$BZ$160,piš!BM$2,0))</f>
        <v/>
      </c>
      <c r="AA62" s="30" t="str">
        <f>IF(VLOOKUP($A61,piš!$A$6:$BZ$160,piš!BN$2,0)="","",VLOOKUP($A61,piš!$A$6:$BZ$160,piš!BN$2,0))</f>
        <v/>
      </c>
      <c r="AB62" s="30" t="str">
        <f>IF(VLOOKUP($A61,piš!$A$6:$BZ$160,piš!BO$2,0)="","",VLOOKUP($A61,piš!$A$6:$BZ$160,piš!BO$2,0))</f>
        <v/>
      </c>
      <c r="AC62" s="30" t="str">
        <f>IF(VLOOKUP($A61,piš!$A$6:$BZ$160,piš!BP$2,0)="","",VLOOKUP($A61,piš!$A$6:$BZ$160,piš!BP$2,0))</f>
        <v/>
      </c>
      <c r="AD62" s="30" t="str">
        <f>IF(VLOOKUP($A61,piš!$A$6:$BZ$160,piš!BQ$2,0)="","",VLOOKUP($A61,piš!$A$6:$BZ$160,piš!BQ$2,0))</f>
        <v/>
      </c>
      <c r="AE62" s="30" t="str">
        <f>IF(VLOOKUP($A61,piš!$A$6:$BZ$160,piš!BR$2,0)="","",VLOOKUP($A61,piš!$A$6:$BZ$160,piš!BR$2,0))</f>
        <v/>
      </c>
      <c r="AF62" s="30" t="str">
        <f>IF(VLOOKUP($A61,piš!$A$6:$BZ$160,piš!BS$2,0)="","",VLOOKUP($A61,piš!$A$6:$BZ$160,piš!BS$2,0))</f>
        <v/>
      </c>
      <c r="AG62" s="30" t="str">
        <f>IF(VLOOKUP($A61,piš!$A$6:$BZ$160,piš!BT$2,0)="","",VLOOKUP($A61,piš!$A$6:$BZ$160,piš!BT$2,0))</f>
        <v/>
      </c>
      <c r="AH62" s="30" t="str">
        <f>IF(VLOOKUP($A61,piš!$A$6:$BZ$160,piš!BU$2,0)="","",VLOOKUP($A61,piš!$A$6:$BZ$160,piš!BU$2,0))</f>
        <v/>
      </c>
      <c r="AI62" s="30" t="str">
        <f>IF(VLOOKUP($A61,piš!$A$6:$BZ$160,piš!BV$2,0)="","",VLOOKUP($A61,piš!$A$6:$BZ$160,piš!BV$2,0))</f>
        <v/>
      </c>
    </row>
    <row r="63" spans="1:35" ht="12.75" customHeight="1">
      <c r="A63" s="53">
        <f t="shared" si="0"/>
        <v>24</v>
      </c>
      <c r="B63" s="51">
        <f>VLOOKUP($A63,piš!$A$6:$BZ$160,piš!K$2,0)</f>
        <v>24</v>
      </c>
      <c r="C63" s="27" t="str">
        <f>VLOOKUP($A63,piš!$A$6:$BZ$160,piš!H$2,0)</f>
        <v>Fiurášek Jan</v>
      </c>
      <c r="D63" s="28">
        <f>VLOOKUP($A63,piš!$A$6:$BZ$160,piš!J$2,0)</f>
        <v>2007</v>
      </c>
      <c r="E63" s="55">
        <f>VLOOKUP($A63,piš!$A$6:$BZ$160,piš!L$2,0)</f>
        <v>164.6</v>
      </c>
      <c r="F63" s="40" t="str">
        <f>IF(VLOOKUP($A63,piš!$A$6:$BZ$160,piš!O$2,0)="","",VLOOKUP($A63,piš!$A$6:$BZ$160,piš!O$2,0))</f>
        <v/>
      </c>
      <c r="G63" s="40" t="str">
        <f>IF(VLOOKUP($A63,piš!$A$6:$BZ$160,piš!P$2,0)="","",VLOOKUP($A63,piš!$A$6:$BZ$160,piš!P$2,0))</f>
        <v/>
      </c>
      <c r="H63" s="40">
        <f>IF(VLOOKUP($A63,piš!$A$6:$BZ$160,piš!Q$2,0)="","",VLOOKUP($A63,piš!$A$6:$BZ$160,piš!Q$2,0))</f>
        <v>164.6</v>
      </c>
      <c r="I63" s="34" t="str">
        <f>IF(VLOOKUP($A63,piš!$A$6:$BZ$160,piš!R$2,0)="","",VLOOKUP($A63,piš!$A$6:$BZ$160,piš!R$2,0))</f>
        <v/>
      </c>
      <c r="J63" s="34" t="str">
        <f>IF(VLOOKUP($A63,piš!$A$6:$BZ$160,piš!S$2,0)="","",VLOOKUP($A63,piš!$A$6:$BZ$160,piš!S$2,0))</f>
        <v/>
      </c>
      <c r="K63" s="34" t="str">
        <f>IF(VLOOKUP($A63,piš!$A$6:$BZ$160,piš!T$2,0)="","",VLOOKUP($A63,piš!$A$6:$BZ$160,piš!T$2,0))</f>
        <v/>
      </c>
      <c r="L63" s="34" t="str">
        <f>IF(VLOOKUP($A63,piš!$A$6:$BZ$160,piš!U$2,0)="","",VLOOKUP($A63,piš!$A$6:$BZ$160,piš!U$2,0))</f>
        <v/>
      </c>
      <c r="M63" s="34" t="str">
        <f>IF(VLOOKUP($A63,piš!$A$6:$BZ$160,piš!V$2,0)="","",VLOOKUP($A63,piš!$A$6:$BZ$160,piš!V$2,0))</f>
        <v/>
      </c>
      <c r="N63" s="34" t="str">
        <f>IF(VLOOKUP($A63,piš!$A$6:$BZ$160,piš!W$2,0)="","",VLOOKUP($A63,piš!$A$6:$BZ$160,piš!W$2,0))</f>
        <v/>
      </c>
      <c r="O63" s="34" t="str">
        <f>IF(VLOOKUP($A63,piš!$A$6:$BZ$160,piš!X$2,0)="","",VLOOKUP($A63,piš!$A$6:$BZ$160,piš!X$2,0))</f>
        <v/>
      </c>
      <c r="P63" s="34" t="str">
        <f>IF(VLOOKUP($A63,piš!$A$6:$BZ$160,piš!Y$2,0)="","",VLOOKUP($A63,piš!$A$6:$BZ$160,piš!Y$2,0))</f>
        <v/>
      </c>
      <c r="Q63" s="34" t="str">
        <f>IF(VLOOKUP($A63,piš!$A$6:$BZ$160,piš!Z$2,0)="","",VLOOKUP($A63,piš!$A$6:$BZ$160,piš!Z$2,0))</f>
        <v/>
      </c>
      <c r="R63" s="34" t="str">
        <f>IF(VLOOKUP($A63,piš!$A$6:$BZ$160,piš!AA$2,0)="","",VLOOKUP($A63,piš!$A$6:$BZ$160,piš!AA$2,0))</f>
        <v/>
      </c>
      <c r="S63" s="34" t="str">
        <f>IF(VLOOKUP($A63,piš!$A$6:$BZ$160,piš!AB$2,0)="","",VLOOKUP($A63,piš!$A$6:$BZ$160,piš!AB$2,0))</f>
        <v/>
      </c>
      <c r="T63" s="34" t="str">
        <f>IF(VLOOKUP($A63,piš!$A$6:$BZ$160,piš!AC$2,0)="","",VLOOKUP($A63,piš!$A$6:$BZ$160,piš!AC$2,0))</f>
        <v/>
      </c>
      <c r="U63" s="34" t="str">
        <f>IF(VLOOKUP($A63,piš!$A$6:$BZ$160,piš!AD$2,0)="","",VLOOKUP($A63,piš!$A$6:$BZ$160,piš!AD$2,0))</f>
        <v/>
      </c>
      <c r="V63" s="34" t="str">
        <f>IF(VLOOKUP($A63,piš!$A$6:$BZ$160,piš!AE$2,0)="","",VLOOKUP($A63,piš!$A$6:$BZ$160,piš!AE$2,0))</f>
        <v/>
      </c>
      <c r="W63" s="34" t="str">
        <f>IF(VLOOKUP($A63,piš!$A$6:$BZ$160,piš!AF$2,0)="","",VLOOKUP($A63,piš!$A$6:$BZ$160,piš!AF$2,0))</f>
        <v/>
      </c>
      <c r="X63" s="34" t="str">
        <f>IF(VLOOKUP($A63,piš!$A$6:$BZ$160,piš!AG$2,0)="","",VLOOKUP($A63,piš!$A$6:$BZ$160,piš!AG$2,0))</f>
        <v/>
      </c>
      <c r="Y63" s="34" t="str">
        <f>IF(VLOOKUP($A63,piš!$A$6:$BZ$160,piš!AH$2,0)="","",VLOOKUP($A63,piš!$A$6:$BZ$160,piš!AH$2,0))</f>
        <v/>
      </c>
      <c r="Z63" s="34" t="str">
        <f>IF(VLOOKUP($A63,piš!$A$6:$BZ$160,piš!AI$2,0)="","",VLOOKUP($A63,piš!$A$6:$BZ$160,piš!AI$2,0))</f>
        <v/>
      </c>
      <c r="AA63" s="34" t="str">
        <f>IF(VLOOKUP($A63,piš!$A$6:$BZ$160,piš!AJ$2,0)="","",VLOOKUP($A63,piš!$A$6:$BZ$160,piš!AJ$2,0))</f>
        <v/>
      </c>
      <c r="AB63" s="34" t="str">
        <f>IF(VLOOKUP($A63,piš!$A$6:$BZ$160,piš!AK$2,0)="","",VLOOKUP($A63,piš!$A$6:$BZ$160,piš!AK$2,0))</f>
        <v/>
      </c>
      <c r="AC63" s="34" t="str">
        <f>IF(VLOOKUP($A63,piš!$A$6:$BZ$160,piš!AL$2,0)="","",VLOOKUP($A63,piš!$A$6:$BZ$160,piš!AL$2,0))</f>
        <v/>
      </c>
      <c r="AD63" s="34" t="str">
        <f>IF(VLOOKUP($A63,piš!$A$6:$BZ$160,piš!AM$2,0)="","",VLOOKUP($A63,piš!$A$6:$BZ$160,piš!AM$2,0))</f>
        <v/>
      </c>
      <c r="AE63" s="34" t="str">
        <f>IF(VLOOKUP($A63,piš!$A$6:$BZ$160,piš!AN$2,0)="","",VLOOKUP($A63,piš!$A$6:$BZ$160,piš!AN$2,0))</f>
        <v/>
      </c>
      <c r="AF63" s="34" t="str">
        <f>IF(VLOOKUP($A63,piš!$A$6:$BZ$160,piš!AO$2,0)="","",VLOOKUP($A63,piš!$A$6:$BZ$160,piš!AO$2,0))</f>
        <v/>
      </c>
      <c r="AG63" s="34" t="str">
        <f>IF(VLOOKUP($A63,piš!$A$6:$BZ$160,piš!AP$2,0)="","",VLOOKUP($A63,piš!$A$6:$BZ$160,piš!AP$2,0))</f>
        <v/>
      </c>
      <c r="AH63" s="34" t="str">
        <f>IF(VLOOKUP($A63,piš!$A$6:$BZ$160,piš!AQ$2,0)="","",VLOOKUP($A63,piš!$A$6:$BZ$160,piš!AQ$2,0))</f>
        <v/>
      </c>
      <c r="AI63" s="34" t="str">
        <f>IF(VLOOKUP($A63,piš!$A$6:$BZ$160,piš!AR$2,0)="","",VLOOKUP($A63,piš!$A$6:$BZ$160,piš!AR$2,0))</f>
        <v/>
      </c>
    </row>
    <row r="64" spans="1:35" ht="12.75" customHeight="1" thickBot="1">
      <c r="A64" s="54"/>
      <c r="B64" s="52"/>
      <c r="C64" s="29" t="str">
        <f>VLOOKUP($A63,piš!$A$6:$BZ$160,piš!I$2,0)</f>
        <v>TJ Frenštát p. R.</v>
      </c>
      <c r="D64" s="16"/>
      <c r="E64" s="56" t="e">
        <f>VLOOKUP($A64,piš!$A$6:$BZ$160,10,0)</f>
        <v>#N/A</v>
      </c>
      <c r="F64" s="30" t="str">
        <f>IF(VLOOKUP($A63,piš!$A$6:$BZ$160,piš!AS$2,0)="","",VLOOKUP($A63,piš!$A$6:$BZ$160,piš!AS$2,0))</f>
        <v/>
      </c>
      <c r="G64" s="30" t="str">
        <f>IF(VLOOKUP($A63,piš!$A$6:$BZ$160,piš!AT$2,0)="","",VLOOKUP($A63,piš!$A$6:$BZ$160,piš!AT$2,0))</f>
        <v/>
      </c>
      <c r="H64" s="30">
        <f>IF(VLOOKUP($A63,piš!$A$6:$BZ$160,piš!AU$2,0)="","",VLOOKUP($A63,piš!$A$6:$BZ$160,piš!AU$2,0))</f>
        <v>16</v>
      </c>
      <c r="I64" s="30" t="str">
        <f>IF(VLOOKUP($A63,piš!$A$6:$BZ$160,piš!AV$2,0)="","",VLOOKUP($A63,piš!$A$6:$BZ$160,piš!AV$2,0))</f>
        <v/>
      </c>
      <c r="J64" s="30" t="str">
        <f>IF(VLOOKUP($A63,piš!$A$6:$BZ$160,piš!AW$2,0)="","",VLOOKUP($A63,piš!$A$6:$BZ$160,piš!AW$2,0))</f>
        <v/>
      </c>
      <c r="K64" s="30" t="str">
        <f>IF(VLOOKUP($A63,piš!$A$6:$BZ$160,piš!AX$2,0)="","",VLOOKUP($A63,piš!$A$6:$BZ$160,piš!AX$2,0))</f>
        <v/>
      </c>
      <c r="L64" s="30" t="str">
        <f>IF(VLOOKUP($A63,piš!$A$6:$BZ$160,piš!AY$2,0)="","",VLOOKUP($A63,piš!$A$6:$BZ$160,piš!AY$2,0))</f>
        <v/>
      </c>
      <c r="M64" s="30" t="str">
        <f>IF(VLOOKUP($A63,piš!$A$6:$BZ$160,piš!AZ$2,0)="","",VLOOKUP($A63,piš!$A$6:$BZ$160,piš!AZ$2,0))</f>
        <v/>
      </c>
      <c r="N64" s="30" t="str">
        <f>IF(VLOOKUP($A63,piš!$A$6:$BZ$160,piš!BA$2,0)="","",VLOOKUP($A63,piš!$A$6:$BZ$160,piš!BA$2,0))</f>
        <v/>
      </c>
      <c r="O64" s="30" t="str">
        <f>IF(VLOOKUP($A63,piš!$A$6:$BZ$160,piš!BB$2,0)="","",VLOOKUP($A63,piš!$A$6:$BZ$160,piš!BB$2,0))</f>
        <v/>
      </c>
      <c r="P64" s="30" t="str">
        <f>IF(VLOOKUP($A63,piš!$A$6:$BZ$160,piš!BC$2,0)="","",VLOOKUP($A63,piš!$A$6:$BZ$160,piš!BC$2,0))</f>
        <v/>
      </c>
      <c r="Q64" s="30" t="str">
        <f>IF(VLOOKUP($A63,piš!$A$6:$BZ$160,piš!BD$2,0)="","",VLOOKUP($A63,piš!$A$6:$BZ$160,piš!BD$2,0))</f>
        <v/>
      </c>
      <c r="R64" s="30" t="str">
        <f>IF(VLOOKUP($A63,piš!$A$6:$BZ$160,piš!BE$2,0)="","",VLOOKUP($A63,piš!$A$6:$BZ$160,piš!BE$2,0))</f>
        <v/>
      </c>
      <c r="S64" s="30" t="str">
        <f>IF(VLOOKUP($A63,piš!$A$6:$BZ$160,piš!BF$2,0)="","",VLOOKUP($A63,piš!$A$6:$BZ$160,piš!BF$2,0))</f>
        <v/>
      </c>
      <c r="T64" s="30" t="str">
        <f>IF(VLOOKUP($A63,piš!$A$6:$BZ$160,piš!BG$2,0)="","",VLOOKUP($A63,piš!$A$6:$BZ$160,piš!BG$2,0))</f>
        <v/>
      </c>
      <c r="U64" s="30" t="str">
        <f>IF(VLOOKUP($A63,piš!$A$6:$BZ$160,piš!BH$2,0)="","",VLOOKUP($A63,piš!$A$6:$BZ$160,piš!BH$2,0))</f>
        <v/>
      </c>
      <c r="V64" s="30" t="str">
        <f>IF(VLOOKUP($A63,piš!$A$6:$BZ$160,piš!BI$2,0)="","",VLOOKUP($A63,piš!$A$6:$BZ$160,piš!BI$2,0))</f>
        <v/>
      </c>
      <c r="W64" s="30" t="str">
        <f>IF(VLOOKUP($A63,piš!$A$6:$BZ$160,piš!BJ$2,0)="","",VLOOKUP($A63,piš!$A$6:$BZ$160,piš!BJ$2,0))</f>
        <v/>
      </c>
      <c r="X64" s="30" t="str">
        <f>IF(VLOOKUP($A63,piš!$A$6:$BZ$160,piš!BK$2,0)="","",VLOOKUP($A63,piš!$A$6:$BZ$160,piš!BK$2,0))</f>
        <v/>
      </c>
      <c r="Y64" s="30" t="str">
        <f>IF(VLOOKUP($A63,piš!$A$6:$BZ$160,piš!BL$2,0)="","",VLOOKUP($A63,piš!$A$6:$BZ$160,piš!BL$2,0))</f>
        <v/>
      </c>
      <c r="Z64" s="30" t="str">
        <f>IF(VLOOKUP($A63,piš!$A$6:$BZ$160,piš!BM$2,0)="","",VLOOKUP($A63,piš!$A$6:$BZ$160,piš!BM$2,0))</f>
        <v/>
      </c>
      <c r="AA64" s="30" t="str">
        <f>IF(VLOOKUP($A63,piš!$A$6:$BZ$160,piš!BN$2,0)="","",VLOOKUP($A63,piš!$A$6:$BZ$160,piš!BN$2,0))</f>
        <v/>
      </c>
      <c r="AB64" s="30" t="str">
        <f>IF(VLOOKUP($A63,piš!$A$6:$BZ$160,piš!BO$2,0)="","",VLOOKUP($A63,piš!$A$6:$BZ$160,piš!BO$2,0))</f>
        <v/>
      </c>
      <c r="AC64" s="30" t="str">
        <f>IF(VLOOKUP($A63,piš!$A$6:$BZ$160,piš!BP$2,0)="","",VLOOKUP($A63,piš!$A$6:$BZ$160,piš!BP$2,0))</f>
        <v/>
      </c>
      <c r="AD64" s="30" t="str">
        <f>IF(VLOOKUP($A63,piš!$A$6:$BZ$160,piš!BQ$2,0)="","",VLOOKUP($A63,piš!$A$6:$BZ$160,piš!BQ$2,0))</f>
        <v/>
      </c>
      <c r="AE64" s="30" t="str">
        <f>IF(VLOOKUP($A63,piš!$A$6:$BZ$160,piš!BR$2,0)="","",VLOOKUP($A63,piš!$A$6:$BZ$160,piš!BR$2,0))</f>
        <v/>
      </c>
      <c r="AF64" s="30" t="str">
        <f>IF(VLOOKUP($A63,piš!$A$6:$BZ$160,piš!BS$2,0)="","",VLOOKUP($A63,piš!$A$6:$BZ$160,piš!BS$2,0))</f>
        <v/>
      </c>
      <c r="AG64" s="30" t="str">
        <f>IF(VLOOKUP($A63,piš!$A$6:$BZ$160,piš!BT$2,0)="","",VLOOKUP($A63,piš!$A$6:$BZ$160,piš!BT$2,0))</f>
        <v/>
      </c>
      <c r="AH64" s="30" t="str">
        <f>IF(VLOOKUP($A63,piš!$A$6:$BZ$160,piš!BU$2,0)="","",VLOOKUP($A63,piš!$A$6:$BZ$160,piš!BU$2,0))</f>
        <v/>
      </c>
      <c r="AI64" s="30" t="str">
        <f>IF(VLOOKUP($A63,piš!$A$6:$BZ$160,piš!BV$2,0)="","",VLOOKUP($A63,piš!$A$6:$BZ$160,piš!BV$2,0))</f>
        <v/>
      </c>
    </row>
    <row r="65" spans="1:35" ht="12.75" customHeight="1">
      <c r="A65" s="53">
        <f t="shared" si="0"/>
        <v>25</v>
      </c>
      <c r="B65" s="51">
        <f>VLOOKUP($A65,piš!$A$6:$BZ$160,piš!K$2,0)</f>
        <v>25</v>
      </c>
      <c r="C65" s="27" t="str">
        <f>VLOOKUP($A65,piš!$A$6:$BZ$160,piš!H$2,0)</f>
        <v>Skoupý Matěj</v>
      </c>
      <c r="D65" s="28">
        <f>VLOOKUP($A65,piš!$A$6:$BZ$160,piš!J$2,0)</f>
        <v>2009</v>
      </c>
      <c r="E65" s="55">
        <f>VLOOKUP($A65,piš!$A$6:$BZ$160,piš!L$2,0)</f>
        <v>110.2</v>
      </c>
      <c r="F65" s="40" t="str">
        <f>IF(VLOOKUP($A65,piš!$A$6:$BZ$160,piš!O$2,0)="","",VLOOKUP($A65,piš!$A$6:$BZ$160,piš!O$2,0))</f>
        <v/>
      </c>
      <c r="G65" s="40">
        <f>IF(VLOOKUP($A65,piš!$A$6:$BZ$160,piš!P$2,0)="","",VLOOKUP($A65,piš!$A$6:$BZ$160,piš!P$2,0))</f>
        <v>110.2</v>
      </c>
      <c r="H65" s="40" t="str">
        <f>IF(VLOOKUP($A65,piš!$A$6:$BZ$160,piš!Q$2,0)="","",VLOOKUP($A65,piš!$A$6:$BZ$160,piš!Q$2,0))</f>
        <v/>
      </c>
      <c r="I65" s="40" t="str">
        <f>IF(VLOOKUP($A65,piš!$A$6:$BZ$160,piš!R$2,0)="","",VLOOKUP($A65,piš!$A$6:$BZ$160,piš!R$2,0))</f>
        <v/>
      </c>
      <c r="J65" s="34" t="str">
        <f>IF(VLOOKUP($A65,piš!$A$6:$BZ$160,piš!S$2,0)="","",VLOOKUP($A65,piš!$A$6:$BZ$160,piš!S$2,0))</f>
        <v/>
      </c>
      <c r="K65" s="34" t="str">
        <f>IF(VLOOKUP($A65,piš!$A$6:$BZ$160,piš!T$2,0)="","",VLOOKUP($A65,piš!$A$6:$BZ$160,piš!T$2,0))</f>
        <v/>
      </c>
      <c r="L65" s="34" t="str">
        <f>IF(VLOOKUP($A65,piš!$A$6:$BZ$160,piš!U$2,0)="","",VLOOKUP($A65,piš!$A$6:$BZ$160,piš!U$2,0))</f>
        <v/>
      </c>
      <c r="M65" s="34" t="str">
        <f>IF(VLOOKUP($A65,piš!$A$6:$BZ$160,piš!V$2,0)="","",VLOOKUP($A65,piš!$A$6:$BZ$160,piš!V$2,0))</f>
        <v/>
      </c>
      <c r="N65" s="34" t="str">
        <f>IF(VLOOKUP($A65,piš!$A$6:$BZ$160,piš!W$2,0)="","",VLOOKUP($A65,piš!$A$6:$BZ$160,piš!W$2,0))</f>
        <v/>
      </c>
      <c r="O65" s="34" t="str">
        <f>IF(VLOOKUP($A65,piš!$A$6:$BZ$160,piš!X$2,0)="","",VLOOKUP($A65,piš!$A$6:$BZ$160,piš!X$2,0))</f>
        <v/>
      </c>
      <c r="P65" s="34" t="str">
        <f>IF(VLOOKUP($A65,piš!$A$6:$BZ$160,piš!Y$2,0)="","",VLOOKUP($A65,piš!$A$6:$BZ$160,piš!Y$2,0))</f>
        <v/>
      </c>
      <c r="Q65" s="34" t="str">
        <f>IF(VLOOKUP($A65,piš!$A$6:$BZ$160,piš!Z$2,0)="","",VLOOKUP($A65,piš!$A$6:$BZ$160,piš!Z$2,0))</f>
        <v/>
      </c>
      <c r="R65" s="34" t="str">
        <f>IF(VLOOKUP($A65,piš!$A$6:$BZ$160,piš!AA$2,0)="","",VLOOKUP($A65,piš!$A$6:$BZ$160,piš!AA$2,0))</f>
        <v/>
      </c>
      <c r="S65" s="34" t="str">
        <f>IF(VLOOKUP($A65,piš!$A$6:$BZ$160,piš!AB$2,0)="","",VLOOKUP($A65,piš!$A$6:$BZ$160,piš!AB$2,0))</f>
        <v/>
      </c>
      <c r="T65" s="34" t="str">
        <f>IF(VLOOKUP($A65,piš!$A$6:$BZ$160,piš!AC$2,0)="","",VLOOKUP($A65,piš!$A$6:$BZ$160,piš!AC$2,0))</f>
        <v/>
      </c>
      <c r="U65" s="34" t="str">
        <f>IF(VLOOKUP($A65,piš!$A$6:$BZ$160,piš!AD$2,0)="","",VLOOKUP($A65,piš!$A$6:$BZ$160,piš!AD$2,0))</f>
        <v/>
      </c>
      <c r="V65" s="34" t="str">
        <f>IF(VLOOKUP($A65,piš!$A$6:$BZ$160,piš!AE$2,0)="","",VLOOKUP($A65,piš!$A$6:$BZ$160,piš!AE$2,0))</f>
        <v/>
      </c>
      <c r="W65" s="34" t="str">
        <f>IF(VLOOKUP($A65,piš!$A$6:$BZ$160,piš!AF$2,0)="","",VLOOKUP($A65,piš!$A$6:$BZ$160,piš!AF$2,0))</f>
        <v/>
      </c>
      <c r="X65" s="34" t="str">
        <f>IF(VLOOKUP($A65,piš!$A$6:$BZ$160,piš!AG$2,0)="","",VLOOKUP($A65,piš!$A$6:$BZ$160,piš!AG$2,0))</f>
        <v/>
      </c>
      <c r="Y65" s="34" t="str">
        <f>IF(VLOOKUP($A65,piš!$A$6:$BZ$160,piš!AH$2,0)="","",VLOOKUP($A65,piš!$A$6:$BZ$160,piš!AH$2,0))</f>
        <v/>
      </c>
      <c r="Z65" s="34" t="str">
        <f>IF(VLOOKUP($A65,piš!$A$6:$BZ$160,piš!AI$2,0)="","",VLOOKUP($A65,piš!$A$6:$BZ$160,piš!AI$2,0))</f>
        <v/>
      </c>
      <c r="AA65" s="34" t="str">
        <f>IF(VLOOKUP($A65,piš!$A$6:$BZ$160,piš!AJ$2,0)="","",VLOOKUP($A65,piš!$A$6:$BZ$160,piš!AJ$2,0))</f>
        <v/>
      </c>
      <c r="AB65" s="34" t="str">
        <f>IF(VLOOKUP($A65,piš!$A$6:$BZ$160,piš!AK$2,0)="","",VLOOKUP($A65,piš!$A$6:$BZ$160,piš!AK$2,0))</f>
        <v/>
      </c>
      <c r="AC65" s="34" t="str">
        <f>IF(VLOOKUP($A65,piš!$A$6:$BZ$160,piš!AL$2,0)="","",VLOOKUP($A65,piš!$A$6:$BZ$160,piš!AL$2,0))</f>
        <v/>
      </c>
      <c r="AD65" s="34" t="str">
        <f>IF(VLOOKUP($A65,piš!$A$6:$BZ$160,piš!AM$2,0)="","",VLOOKUP($A65,piš!$A$6:$BZ$160,piš!AM$2,0))</f>
        <v/>
      </c>
      <c r="AE65" s="34" t="str">
        <f>IF(VLOOKUP($A65,piš!$A$6:$BZ$160,piš!AN$2,0)="","",VLOOKUP($A65,piš!$A$6:$BZ$160,piš!AN$2,0))</f>
        <v/>
      </c>
      <c r="AF65" s="34" t="str">
        <f>IF(VLOOKUP($A65,piš!$A$6:$BZ$160,piš!AO$2,0)="","",VLOOKUP($A65,piš!$A$6:$BZ$160,piš!AO$2,0))</f>
        <v/>
      </c>
      <c r="AG65" s="34" t="str">
        <f>IF(VLOOKUP($A65,piš!$A$6:$BZ$160,piš!AP$2,0)="","",VLOOKUP($A65,piš!$A$6:$BZ$160,piš!AP$2,0))</f>
        <v/>
      </c>
      <c r="AH65" s="34" t="str">
        <f>IF(VLOOKUP($A65,piš!$A$6:$BZ$160,piš!AQ$2,0)="","",VLOOKUP($A65,piš!$A$6:$BZ$160,piš!AQ$2,0))</f>
        <v/>
      </c>
      <c r="AI65" s="34" t="str">
        <f>IF(VLOOKUP($A65,piš!$A$6:$BZ$160,piš!AR$2,0)="","",VLOOKUP($A65,piš!$A$6:$BZ$160,piš!AR$2,0))</f>
        <v/>
      </c>
    </row>
    <row r="66" spans="1:35" ht="12.75" customHeight="1" thickBot="1">
      <c r="A66" s="54"/>
      <c r="B66" s="52"/>
      <c r="C66" s="29" t="str">
        <f>VLOOKUP($A65,piš!$A$6:$BZ$160,piš!I$2,0)</f>
        <v>LK Osek</v>
      </c>
      <c r="D66" s="16"/>
      <c r="E66" s="56" t="e">
        <f>VLOOKUP($A66,piš!$A$6:$BZ$160,10,0)</f>
        <v>#N/A</v>
      </c>
      <c r="F66" s="30" t="str">
        <f>IF(VLOOKUP($A65,piš!$A$6:$BZ$160,piš!AS$2,0)="","",VLOOKUP($A65,piš!$A$6:$BZ$160,piš!AS$2,0))</f>
        <v/>
      </c>
      <c r="G66" s="30">
        <f>IF(VLOOKUP($A65,piš!$A$6:$BZ$160,piš!AT$2,0)="","",VLOOKUP($A65,piš!$A$6:$BZ$160,piš!AT$2,0))</f>
        <v>13</v>
      </c>
      <c r="H66" s="30" t="str">
        <f>IF(VLOOKUP($A65,piš!$A$6:$BZ$160,piš!AU$2,0)="","",VLOOKUP($A65,piš!$A$6:$BZ$160,piš!AU$2,0))</f>
        <v/>
      </c>
      <c r="I66" s="30" t="str">
        <f>IF(VLOOKUP($A65,piš!$A$6:$BZ$160,piš!AV$2,0)="","",VLOOKUP($A65,piš!$A$6:$BZ$160,piš!AV$2,0))</f>
        <v/>
      </c>
      <c r="J66" s="30" t="str">
        <f>IF(VLOOKUP($A65,piš!$A$6:$BZ$160,piš!AW$2,0)="","",VLOOKUP($A65,piš!$A$6:$BZ$160,piš!AW$2,0))</f>
        <v/>
      </c>
      <c r="K66" s="30" t="str">
        <f>IF(VLOOKUP($A65,piš!$A$6:$BZ$160,piš!AX$2,0)="","",VLOOKUP($A65,piš!$A$6:$BZ$160,piš!AX$2,0))</f>
        <v/>
      </c>
      <c r="L66" s="30" t="str">
        <f>IF(VLOOKUP($A65,piš!$A$6:$BZ$160,piš!AY$2,0)="","",VLOOKUP($A65,piš!$A$6:$BZ$160,piš!AY$2,0))</f>
        <v/>
      </c>
      <c r="M66" s="30" t="str">
        <f>IF(VLOOKUP($A65,piš!$A$6:$BZ$160,piš!AZ$2,0)="","",VLOOKUP($A65,piš!$A$6:$BZ$160,piš!AZ$2,0))</f>
        <v/>
      </c>
      <c r="N66" s="30" t="str">
        <f>IF(VLOOKUP($A65,piš!$A$6:$BZ$160,piš!BA$2,0)="","",VLOOKUP($A65,piš!$A$6:$BZ$160,piš!BA$2,0))</f>
        <v/>
      </c>
      <c r="O66" s="30" t="str">
        <f>IF(VLOOKUP($A65,piš!$A$6:$BZ$160,piš!BB$2,0)="","",VLOOKUP($A65,piš!$A$6:$BZ$160,piš!BB$2,0))</f>
        <v/>
      </c>
      <c r="P66" s="30" t="str">
        <f>IF(VLOOKUP($A65,piš!$A$6:$BZ$160,piš!BC$2,0)="","",VLOOKUP($A65,piš!$A$6:$BZ$160,piš!BC$2,0))</f>
        <v/>
      </c>
      <c r="Q66" s="30" t="str">
        <f>IF(VLOOKUP($A65,piš!$A$6:$BZ$160,piš!BD$2,0)="","",VLOOKUP($A65,piš!$A$6:$BZ$160,piš!BD$2,0))</f>
        <v/>
      </c>
      <c r="R66" s="30" t="str">
        <f>IF(VLOOKUP($A65,piš!$A$6:$BZ$160,piš!BE$2,0)="","",VLOOKUP($A65,piš!$A$6:$BZ$160,piš!BE$2,0))</f>
        <v/>
      </c>
      <c r="S66" s="30" t="str">
        <f>IF(VLOOKUP($A65,piš!$A$6:$BZ$160,piš!BF$2,0)="","",VLOOKUP($A65,piš!$A$6:$BZ$160,piš!BF$2,0))</f>
        <v/>
      </c>
      <c r="T66" s="30" t="str">
        <f>IF(VLOOKUP($A65,piš!$A$6:$BZ$160,piš!BG$2,0)="","",VLOOKUP($A65,piš!$A$6:$BZ$160,piš!BG$2,0))</f>
        <v/>
      </c>
      <c r="U66" s="30" t="str">
        <f>IF(VLOOKUP($A65,piš!$A$6:$BZ$160,piš!BH$2,0)="","",VLOOKUP($A65,piš!$A$6:$BZ$160,piš!BH$2,0))</f>
        <v/>
      </c>
      <c r="V66" s="30" t="str">
        <f>IF(VLOOKUP($A65,piš!$A$6:$BZ$160,piš!BI$2,0)="","",VLOOKUP($A65,piš!$A$6:$BZ$160,piš!BI$2,0))</f>
        <v/>
      </c>
      <c r="W66" s="30" t="str">
        <f>IF(VLOOKUP($A65,piš!$A$6:$BZ$160,piš!BJ$2,0)="","",VLOOKUP($A65,piš!$A$6:$BZ$160,piš!BJ$2,0))</f>
        <v/>
      </c>
      <c r="X66" s="30" t="str">
        <f>IF(VLOOKUP($A65,piš!$A$6:$BZ$160,piš!BK$2,0)="","",VLOOKUP($A65,piš!$A$6:$BZ$160,piš!BK$2,0))</f>
        <v/>
      </c>
      <c r="Y66" s="30" t="str">
        <f>IF(VLOOKUP($A65,piš!$A$6:$BZ$160,piš!BL$2,0)="","",VLOOKUP($A65,piš!$A$6:$BZ$160,piš!BL$2,0))</f>
        <v/>
      </c>
      <c r="Z66" s="30" t="str">
        <f>IF(VLOOKUP($A65,piš!$A$6:$BZ$160,piš!BM$2,0)="","",VLOOKUP($A65,piš!$A$6:$BZ$160,piš!BM$2,0))</f>
        <v/>
      </c>
      <c r="AA66" s="30" t="str">
        <f>IF(VLOOKUP($A65,piš!$A$6:$BZ$160,piš!BN$2,0)="","",VLOOKUP($A65,piš!$A$6:$BZ$160,piš!BN$2,0))</f>
        <v/>
      </c>
      <c r="AB66" s="30" t="str">
        <f>IF(VLOOKUP($A65,piš!$A$6:$BZ$160,piš!BO$2,0)="","",VLOOKUP($A65,piš!$A$6:$BZ$160,piš!BO$2,0))</f>
        <v/>
      </c>
      <c r="AC66" s="30" t="str">
        <f>IF(VLOOKUP($A65,piš!$A$6:$BZ$160,piš!BP$2,0)="","",VLOOKUP($A65,piš!$A$6:$BZ$160,piš!BP$2,0))</f>
        <v/>
      </c>
      <c r="AD66" s="30" t="str">
        <f>IF(VLOOKUP($A65,piš!$A$6:$BZ$160,piš!BQ$2,0)="","",VLOOKUP($A65,piš!$A$6:$BZ$160,piš!BQ$2,0))</f>
        <v/>
      </c>
      <c r="AE66" s="30" t="str">
        <f>IF(VLOOKUP($A65,piš!$A$6:$BZ$160,piš!BR$2,0)="","",VLOOKUP($A65,piš!$A$6:$BZ$160,piš!BR$2,0))</f>
        <v/>
      </c>
      <c r="AF66" s="30" t="str">
        <f>IF(VLOOKUP($A65,piš!$A$6:$BZ$160,piš!BS$2,0)="","",VLOOKUP($A65,piš!$A$6:$BZ$160,piš!BS$2,0))</f>
        <v/>
      </c>
      <c r="AG66" s="30" t="str">
        <f>IF(VLOOKUP($A65,piš!$A$6:$BZ$160,piš!BT$2,0)="","",VLOOKUP($A65,piš!$A$6:$BZ$160,piš!BT$2,0))</f>
        <v/>
      </c>
      <c r="AH66" s="30" t="str">
        <f>IF(VLOOKUP($A65,piš!$A$6:$BZ$160,piš!BU$2,0)="","",VLOOKUP($A65,piš!$A$6:$BZ$160,piš!BU$2,0))</f>
        <v/>
      </c>
      <c r="AI66" s="30" t="str">
        <f>IF(VLOOKUP($A65,piš!$A$6:$BZ$160,piš!BV$2,0)="","",VLOOKUP($A65,piš!$A$6:$BZ$160,piš!BV$2,0))</f>
        <v/>
      </c>
    </row>
    <row r="67" spans="1:35" ht="12.75" customHeight="1">
      <c r="A67" s="53">
        <f t="shared" si="0"/>
        <v>26</v>
      </c>
      <c r="B67" s="51">
        <f>VLOOKUP($A67,piš!$A$6:$BZ$160,piš!K$2,0)</f>
        <v>26</v>
      </c>
      <c r="C67" s="27" t="str">
        <f>VLOOKUP($A67,piš!$A$6:$BZ$160,piš!H$2,0)</f>
        <v>Škorpil Marek</v>
      </c>
      <c r="D67" s="28">
        <f>VLOOKUP($A67,piš!$A$6:$BZ$160,piš!J$2,0)</f>
        <v>2009</v>
      </c>
      <c r="E67" s="55">
        <f>VLOOKUP($A67,piš!$A$6:$BZ$160,piš!L$2,0)</f>
        <v>103.3</v>
      </c>
      <c r="F67" s="40">
        <f>IF(VLOOKUP($A67,piš!$A$6:$BZ$160,piš!O$2,0)="","",VLOOKUP($A67,piš!$A$6:$BZ$160,piš!O$2,0))</f>
        <v>103.3</v>
      </c>
      <c r="G67" s="40" t="str">
        <f>IF(VLOOKUP($A67,piš!$A$6:$BZ$160,piš!P$2,0)="","",VLOOKUP($A67,piš!$A$6:$BZ$160,piš!P$2,0))</f>
        <v/>
      </c>
      <c r="H67" s="40" t="str">
        <f>IF(VLOOKUP($A67,piš!$A$6:$BZ$160,piš!Q$2,0)="","",VLOOKUP($A67,piš!$A$6:$BZ$160,piš!Q$2,0))</f>
        <v/>
      </c>
      <c r="I67" s="34" t="str">
        <f>IF(VLOOKUP($A67,piš!$A$6:$BZ$160,piš!R$2,0)="","",VLOOKUP($A67,piš!$A$6:$BZ$160,piš!R$2,0))</f>
        <v/>
      </c>
      <c r="J67" s="34" t="str">
        <f>IF(VLOOKUP($A67,piš!$A$6:$BZ$160,piš!S$2,0)="","",VLOOKUP($A67,piš!$A$6:$BZ$160,piš!S$2,0))</f>
        <v/>
      </c>
      <c r="K67" s="34" t="str">
        <f>IF(VLOOKUP($A67,piš!$A$6:$BZ$160,piš!T$2,0)="","",VLOOKUP($A67,piš!$A$6:$BZ$160,piš!T$2,0))</f>
        <v/>
      </c>
      <c r="L67" s="34" t="str">
        <f>IF(VLOOKUP($A67,piš!$A$6:$BZ$160,piš!U$2,0)="","",VLOOKUP($A67,piš!$A$6:$BZ$160,piš!U$2,0))</f>
        <v/>
      </c>
      <c r="M67" s="34" t="str">
        <f>IF(VLOOKUP($A67,piš!$A$6:$BZ$160,piš!V$2,0)="","",VLOOKUP($A67,piš!$A$6:$BZ$160,piš!V$2,0))</f>
        <v/>
      </c>
      <c r="N67" s="34" t="str">
        <f>IF(VLOOKUP($A67,piš!$A$6:$BZ$160,piš!W$2,0)="","",VLOOKUP($A67,piš!$A$6:$BZ$160,piš!W$2,0))</f>
        <v/>
      </c>
      <c r="O67" s="34" t="str">
        <f>IF(VLOOKUP($A67,piš!$A$6:$BZ$160,piš!X$2,0)="","",VLOOKUP($A67,piš!$A$6:$BZ$160,piš!X$2,0))</f>
        <v/>
      </c>
      <c r="P67" s="34" t="str">
        <f>IF(VLOOKUP($A67,piš!$A$6:$BZ$160,piš!Y$2,0)="","",VLOOKUP($A67,piš!$A$6:$BZ$160,piš!Y$2,0))</f>
        <v/>
      </c>
      <c r="Q67" s="34" t="str">
        <f>IF(VLOOKUP($A67,piš!$A$6:$BZ$160,piš!Z$2,0)="","",VLOOKUP($A67,piš!$A$6:$BZ$160,piš!Z$2,0))</f>
        <v/>
      </c>
      <c r="R67" s="34" t="str">
        <f>IF(VLOOKUP($A67,piš!$A$6:$BZ$160,piš!AA$2,0)="","",VLOOKUP($A67,piš!$A$6:$BZ$160,piš!AA$2,0))</f>
        <v/>
      </c>
      <c r="S67" s="34" t="str">
        <f>IF(VLOOKUP($A67,piš!$A$6:$BZ$160,piš!AB$2,0)="","",VLOOKUP($A67,piš!$A$6:$BZ$160,piš!AB$2,0))</f>
        <v/>
      </c>
      <c r="T67" s="34" t="str">
        <f>IF(VLOOKUP($A67,piš!$A$6:$BZ$160,piš!AC$2,0)="","",VLOOKUP($A67,piš!$A$6:$BZ$160,piš!AC$2,0))</f>
        <v/>
      </c>
      <c r="U67" s="34" t="str">
        <f>IF(VLOOKUP($A67,piš!$A$6:$BZ$160,piš!AD$2,0)="","",VLOOKUP($A67,piš!$A$6:$BZ$160,piš!AD$2,0))</f>
        <v/>
      </c>
      <c r="V67" s="34" t="str">
        <f>IF(VLOOKUP($A67,piš!$A$6:$BZ$160,piš!AE$2,0)="","",VLOOKUP($A67,piš!$A$6:$BZ$160,piš!AE$2,0))</f>
        <v/>
      </c>
      <c r="W67" s="34" t="str">
        <f>IF(VLOOKUP($A67,piš!$A$6:$BZ$160,piš!AF$2,0)="","",VLOOKUP($A67,piš!$A$6:$BZ$160,piš!AF$2,0))</f>
        <v/>
      </c>
      <c r="X67" s="34" t="str">
        <f>IF(VLOOKUP($A67,piš!$A$6:$BZ$160,piš!AG$2,0)="","",VLOOKUP($A67,piš!$A$6:$BZ$160,piš!AG$2,0))</f>
        <v/>
      </c>
      <c r="Y67" s="34" t="str">
        <f>IF(VLOOKUP($A67,piš!$A$6:$BZ$160,piš!AH$2,0)="","",VLOOKUP($A67,piš!$A$6:$BZ$160,piš!AH$2,0))</f>
        <v/>
      </c>
      <c r="Z67" s="34" t="str">
        <f>IF(VLOOKUP($A67,piš!$A$6:$BZ$160,piš!AI$2,0)="","",VLOOKUP($A67,piš!$A$6:$BZ$160,piš!AI$2,0))</f>
        <v/>
      </c>
      <c r="AA67" s="34" t="str">
        <f>IF(VLOOKUP($A67,piš!$A$6:$BZ$160,piš!AJ$2,0)="","",VLOOKUP($A67,piš!$A$6:$BZ$160,piš!AJ$2,0))</f>
        <v/>
      </c>
      <c r="AB67" s="34" t="str">
        <f>IF(VLOOKUP($A67,piš!$A$6:$BZ$160,piš!AK$2,0)="","",VLOOKUP($A67,piš!$A$6:$BZ$160,piš!AK$2,0))</f>
        <v/>
      </c>
      <c r="AC67" s="34" t="str">
        <f>IF(VLOOKUP($A67,piš!$A$6:$BZ$160,piš!AL$2,0)="","",VLOOKUP($A67,piš!$A$6:$BZ$160,piš!AL$2,0))</f>
        <v/>
      </c>
      <c r="AD67" s="34" t="str">
        <f>IF(VLOOKUP($A67,piš!$A$6:$BZ$160,piš!AM$2,0)="","",VLOOKUP($A67,piš!$A$6:$BZ$160,piš!AM$2,0))</f>
        <v/>
      </c>
      <c r="AE67" s="34" t="str">
        <f>IF(VLOOKUP($A67,piš!$A$6:$BZ$160,piš!AN$2,0)="","",VLOOKUP($A67,piš!$A$6:$BZ$160,piš!AN$2,0))</f>
        <v/>
      </c>
      <c r="AF67" s="34" t="str">
        <f>IF(VLOOKUP($A67,piš!$A$6:$BZ$160,piš!AO$2,0)="","",VLOOKUP($A67,piš!$A$6:$BZ$160,piš!AO$2,0))</f>
        <v/>
      </c>
      <c r="AG67" s="34" t="str">
        <f>IF(VLOOKUP($A67,piš!$A$6:$BZ$160,piš!AP$2,0)="","",VLOOKUP($A67,piš!$A$6:$BZ$160,piš!AP$2,0))</f>
        <v/>
      </c>
      <c r="AH67" s="34" t="str">
        <f>IF(VLOOKUP($A67,piš!$A$6:$BZ$160,piš!AQ$2,0)="","",VLOOKUP($A67,piš!$A$6:$BZ$160,piš!AQ$2,0))</f>
        <v/>
      </c>
      <c r="AI67" s="34" t="str">
        <f>IF(VLOOKUP($A67,piš!$A$6:$BZ$160,piš!AR$2,0)="","",VLOOKUP($A67,piš!$A$6:$BZ$160,piš!AR$2,0))</f>
        <v/>
      </c>
    </row>
    <row r="68" spans="1:35" ht="12.75" customHeight="1" thickBot="1">
      <c r="A68" s="54"/>
      <c r="B68" s="52"/>
      <c r="C68" s="29" t="str">
        <f>VLOOKUP($A67,piš!$A$6:$BZ$160,piš!I$2,0)</f>
        <v>LSK Lomnice n. Pop.</v>
      </c>
      <c r="D68" s="16"/>
      <c r="E68" s="56" t="e">
        <f>VLOOKUP($A68,piš!$A$6:$BZ$160,10,0)</f>
        <v>#N/A</v>
      </c>
      <c r="F68" s="30">
        <f>IF(VLOOKUP($A67,piš!$A$6:$BZ$160,piš!AS$2,0)="","",VLOOKUP($A67,piš!$A$6:$BZ$160,piš!AS$2,0))</f>
        <v>20</v>
      </c>
      <c r="G68" s="30" t="str">
        <f>IF(VLOOKUP($A67,piš!$A$6:$BZ$160,piš!AT$2,0)="","",VLOOKUP($A67,piš!$A$6:$BZ$160,piš!AT$2,0))</f>
        <v/>
      </c>
      <c r="H68" s="30" t="str">
        <f>IF(VLOOKUP($A67,piš!$A$6:$BZ$160,piš!AU$2,0)="","",VLOOKUP($A67,piš!$A$6:$BZ$160,piš!AU$2,0))</f>
        <v/>
      </c>
      <c r="I68" s="30" t="str">
        <f>IF(VLOOKUP($A67,piš!$A$6:$BZ$160,piš!AV$2,0)="","",VLOOKUP($A67,piš!$A$6:$BZ$160,piš!AV$2,0))</f>
        <v/>
      </c>
      <c r="J68" s="30" t="str">
        <f>IF(VLOOKUP($A67,piš!$A$6:$BZ$160,piš!AW$2,0)="","",VLOOKUP($A67,piš!$A$6:$BZ$160,piš!AW$2,0))</f>
        <v/>
      </c>
      <c r="K68" s="30" t="str">
        <f>IF(VLOOKUP($A67,piš!$A$6:$BZ$160,piš!AX$2,0)="","",VLOOKUP($A67,piš!$A$6:$BZ$160,piš!AX$2,0))</f>
        <v/>
      </c>
      <c r="L68" s="30" t="str">
        <f>IF(VLOOKUP($A67,piš!$A$6:$BZ$160,piš!AY$2,0)="","",VLOOKUP($A67,piš!$A$6:$BZ$160,piš!AY$2,0))</f>
        <v/>
      </c>
      <c r="M68" s="30" t="str">
        <f>IF(VLOOKUP($A67,piš!$A$6:$BZ$160,piš!AZ$2,0)="","",VLOOKUP($A67,piš!$A$6:$BZ$160,piš!AZ$2,0))</f>
        <v/>
      </c>
      <c r="N68" s="30" t="str">
        <f>IF(VLOOKUP($A67,piš!$A$6:$BZ$160,piš!BA$2,0)="","",VLOOKUP($A67,piš!$A$6:$BZ$160,piš!BA$2,0))</f>
        <v/>
      </c>
      <c r="O68" s="30" t="str">
        <f>IF(VLOOKUP($A67,piš!$A$6:$BZ$160,piš!BB$2,0)="","",VLOOKUP($A67,piš!$A$6:$BZ$160,piš!BB$2,0))</f>
        <v/>
      </c>
      <c r="P68" s="30" t="str">
        <f>IF(VLOOKUP($A67,piš!$A$6:$BZ$160,piš!BC$2,0)="","",VLOOKUP($A67,piš!$A$6:$BZ$160,piš!BC$2,0))</f>
        <v/>
      </c>
      <c r="Q68" s="30" t="str">
        <f>IF(VLOOKUP($A67,piš!$A$6:$BZ$160,piš!BD$2,0)="","",VLOOKUP($A67,piš!$A$6:$BZ$160,piš!BD$2,0))</f>
        <v/>
      </c>
      <c r="R68" s="30" t="str">
        <f>IF(VLOOKUP($A67,piš!$A$6:$BZ$160,piš!BE$2,0)="","",VLOOKUP($A67,piš!$A$6:$BZ$160,piš!BE$2,0))</f>
        <v/>
      </c>
      <c r="S68" s="30" t="str">
        <f>IF(VLOOKUP($A67,piš!$A$6:$BZ$160,piš!BF$2,0)="","",VLOOKUP($A67,piš!$A$6:$BZ$160,piš!BF$2,0))</f>
        <v/>
      </c>
      <c r="T68" s="30" t="str">
        <f>IF(VLOOKUP($A67,piš!$A$6:$BZ$160,piš!BG$2,0)="","",VLOOKUP($A67,piš!$A$6:$BZ$160,piš!BG$2,0))</f>
        <v/>
      </c>
      <c r="U68" s="30" t="str">
        <f>IF(VLOOKUP($A67,piš!$A$6:$BZ$160,piš!BH$2,0)="","",VLOOKUP($A67,piš!$A$6:$BZ$160,piš!BH$2,0))</f>
        <v/>
      </c>
      <c r="V68" s="30" t="str">
        <f>IF(VLOOKUP($A67,piš!$A$6:$BZ$160,piš!BI$2,0)="","",VLOOKUP($A67,piš!$A$6:$BZ$160,piš!BI$2,0))</f>
        <v/>
      </c>
      <c r="W68" s="30" t="str">
        <f>IF(VLOOKUP($A67,piš!$A$6:$BZ$160,piš!BJ$2,0)="","",VLOOKUP($A67,piš!$A$6:$BZ$160,piš!BJ$2,0))</f>
        <v/>
      </c>
      <c r="X68" s="30" t="str">
        <f>IF(VLOOKUP($A67,piš!$A$6:$BZ$160,piš!BK$2,0)="","",VLOOKUP($A67,piš!$A$6:$BZ$160,piš!BK$2,0))</f>
        <v/>
      </c>
      <c r="Y68" s="30" t="str">
        <f>IF(VLOOKUP($A67,piš!$A$6:$BZ$160,piš!BL$2,0)="","",VLOOKUP($A67,piš!$A$6:$BZ$160,piš!BL$2,0))</f>
        <v/>
      </c>
      <c r="Z68" s="30" t="str">
        <f>IF(VLOOKUP($A67,piš!$A$6:$BZ$160,piš!BM$2,0)="","",VLOOKUP($A67,piš!$A$6:$BZ$160,piš!BM$2,0))</f>
        <v/>
      </c>
      <c r="AA68" s="30" t="str">
        <f>IF(VLOOKUP($A67,piš!$A$6:$BZ$160,piš!BN$2,0)="","",VLOOKUP($A67,piš!$A$6:$BZ$160,piš!BN$2,0))</f>
        <v/>
      </c>
      <c r="AB68" s="30" t="str">
        <f>IF(VLOOKUP($A67,piš!$A$6:$BZ$160,piš!BO$2,0)="","",VLOOKUP($A67,piš!$A$6:$BZ$160,piš!BO$2,0))</f>
        <v/>
      </c>
      <c r="AC68" s="30" t="str">
        <f>IF(VLOOKUP($A67,piš!$A$6:$BZ$160,piš!BP$2,0)="","",VLOOKUP($A67,piš!$A$6:$BZ$160,piš!BP$2,0))</f>
        <v/>
      </c>
      <c r="AD68" s="30" t="str">
        <f>IF(VLOOKUP($A67,piš!$A$6:$BZ$160,piš!BQ$2,0)="","",VLOOKUP($A67,piš!$A$6:$BZ$160,piš!BQ$2,0))</f>
        <v/>
      </c>
      <c r="AE68" s="30" t="str">
        <f>IF(VLOOKUP($A67,piš!$A$6:$BZ$160,piš!BR$2,0)="","",VLOOKUP($A67,piš!$A$6:$BZ$160,piš!BR$2,0))</f>
        <v/>
      </c>
      <c r="AF68" s="30" t="str">
        <f>IF(VLOOKUP($A67,piš!$A$6:$BZ$160,piš!BS$2,0)="","",VLOOKUP($A67,piš!$A$6:$BZ$160,piš!BS$2,0))</f>
        <v/>
      </c>
      <c r="AG68" s="30" t="str">
        <f>IF(VLOOKUP($A67,piš!$A$6:$BZ$160,piš!BT$2,0)="","",VLOOKUP($A67,piš!$A$6:$BZ$160,piš!BT$2,0))</f>
        <v/>
      </c>
      <c r="AH68" s="30" t="str">
        <f>IF(VLOOKUP($A67,piš!$A$6:$BZ$160,piš!BU$2,0)="","",VLOOKUP($A67,piš!$A$6:$BZ$160,piš!BU$2,0))</f>
        <v/>
      </c>
      <c r="AI68" s="30" t="str">
        <f>IF(VLOOKUP($A67,piš!$A$6:$BZ$160,piš!BV$2,0)="","",VLOOKUP($A67,piš!$A$6:$BZ$160,piš!BV$2,0))</f>
        <v/>
      </c>
    </row>
    <row r="69" spans="1:35" ht="12.75" customHeight="1">
      <c r="A69" s="53">
        <f t="shared" si="0"/>
        <v>27</v>
      </c>
      <c r="B69" s="51">
        <f>VLOOKUP($A69,piš!$A$6:$BZ$160,piš!K$2,0)</f>
        <v>27</v>
      </c>
      <c r="C69" s="27" t="str">
        <f>VLOOKUP($A69,piš!$A$6:$BZ$160,piš!H$2,0)</f>
        <v>Buchar Josef</v>
      </c>
      <c r="D69" s="28">
        <f>VLOOKUP($A69,piš!$A$6:$BZ$160,piš!J$2,0)</f>
        <v>2007</v>
      </c>
      <c r="E69" s="55">
        <f>VLOOKUP($A69,piš!$A$6:$BZ$160,piš!L$2,0)</f>
        <v>103</v>
      </c>
      <c r="F69" s="40">
        <f>IF(VLOOKUP($A69,piš!$A$6:$BZ$160,piš!O$2,0)="","",VLOOKUP($A69,piš!$A$6:$BZ$160,piš!O$2,0))</f>
        <v>103</v>
      </c>
      <c r="G69" s="40" t="str">
        <f>IF(VLOOKUP($A69,piš!$A$6:$BZ$160,piš!P$2,0)="","",VLOOKUP($A69,piš!$A$6:$BZ$160,piš!P$2,0))</f>
        <v/>
      </c>
      <c r="H69" s="34" t="str">
        <f>IF(VLOOKUP($A69,piš!$A$6:$BZ$160,piš!Q$2,0)="","",VLOOKUP($A69,piš!$A$6:$BZ$160,piš!Q$2,0))</f>
        <v/>
      </c>
      <c r="I69" s="34" t="str">
        <f>IF(VLOOKUP($A69,piš!$A$6:$BZ$160,piš!R$2,0)="","",VLOOKUP($A69,piš!$A$6:$BZ$160,piš!R$2,0))</f>
        <v/>
      </c>
      <c r="J69" s="34" t="str">
        <f>IF(VLOOKUP($A69,piš!$A$6:$BZ$160,piš!S$2,0)="","",VLOOKUP($A69,piš!$A$6:$BZ$160,piš!S$2,0))</f>
        <v/>
      </c>
      <c r="K69" s="34" t="str">
        <f>IF(VLOOKUP($A69,piš!$A$6:$BZ$160,piš!T$2,0)="","",VLOOKUP($A69,piš!$A$6:$BZ$160,piš!T$2,0))</f>
        <v/>
      </c>
      <c r="L69" s="34" t="str">
        <f>IF(VLOOKUP($A69,piš!$A$6:$BZ$160,piš!U$2,0)="","",VLOOKUP($A69,piš!$A$6:$BZ$160,piš!U$2,0))</f>
        <v/>
      </c>
      <c r="M69" s="34" t="str">
        <f>IF(VLOOKUP($A69,piš!$A$6:$BZ$160,piš!V$2,0)="","",VLOOKUP($A69,piš!$A$6:$BZ$160,piš!V$2,0))</f>
        <v/>
      </c>
      <c r="N69" s="34" t="str">
        <f>IF(VLOOKUP($A69,piš!$A$6:$BZ$160,piš!W$2,0)="","",VLOOKUP($A69,piš!$A$6:$BZ$160,piš!W$2,0))</f>
        <v/>
      </c>
      <c r="O69" s="34" t="str">
        <f>IF(VLOOKUP($A69,piš!$A$6:$BZ$160,piš!X$2,0)="","",VLOOKUP($A69,piš!$A$6:$BZ$160,piš!X$2,0))</f>
        <v/>
      </c>
      <c r="P69" s="34" t="str">
        <f>IF(VLOOKUP($A69,piš!$A$6:$BZ$160,piš!Y$2,0)="","",VLOOKUP($A69,piš!$A$6:$BZ$160,piš!Y$2,0))</f>
        <v/>
      </c>
      <c r="Q69" s="34" t="str">
        <f>IF(VLOOKUP($A69,piš!$A$6:$BZ$160,piš!Z$2,0)="","",VLOOKUP($A69,piš!$A$6:$BZ$160,piš!Z$2,0))</f>
        <v/>
      </c>
      <c r="R69" s="34" t="str">
        <f>IF(VLOOKUP($A69,piš!$A$6:$BZ$160,piš!AA$2,0)="","",VLOOKUP($A69,piš!$A$6:$BZ$160,piš!AA$2,0))</f>
        <v/>
      </c>
      <c r="S69" s="34" t="str">
        <f>IF(VLOOKUP($A69,piš!$A$6:$BZ$160,piš!AB$2,0)="","",VLOOKUP($A69,piš!$A$6:$BZ$160,piš!AB$2,0))</f>
        <v/>
      </c>
      <c r="T69" s="34" t="str">
        <f>IF(VLOOKUP($A69,piš!$A$6:$BZ$160,piš!AC$2,0)="","",VLOOKUP($A69,piš!$A$6:$BZ$160,piš!AC$2,0))</f>
        <v/>
      </c>
      <c r="U69" s="34" t="str">
        <f>IF(VLOOKUP($A69,piš!$A$6:$BZ$160,piš!AD$2,0)="","",VLOOKUP($A69,piš!$A$6:$BZ$160,piš!AD$2,0))</f>
        <v/>
      </c>
      <c r="V69" s="34" t="str">
        <f>IF(VLOOKUP($A69,piš!$A$6:$BZ$160,piš!AE$2,0)="","",VLOOKUP($A69,piš!$A$6:$BZ$160,piš!AE$2,0))</f>
        <v/>
      </c>
      <c r="W69" s="34" t="str">
        <f>IF(VLOOKUP($A69,piš!$A$6:$BZ$160,piš!AF$2,0)="","",VLOOKUP($A69,piš!$A$6:$BZ$160,piš!AF$2,0))</f>
        <v/>
      </c>
      <c r="X69" s="34" t="str">
        <f>IF(VLOOKUP($A69,piš!$A$6:$BZ$160,piš!AG$2,0)="","",VLOOKUP($A69,piš!$A$6:$BZ$160,piš!AG$2,0))</f>
        <v/>
      </c>
      <c r="Y69" s="34" t="str">
        <f>IF(VLOOKUP($A69,piš!$A$6:$BZ$160,piš!AH$2,0)="","",VLOOKUP($A69,piš!$A$6:$BZ$160,piš!AH$2,0))</f>
        <v/>
      </c>
      <c r="Z69" s="34" t="str">
        <f>IF(VLOOKUP($A69,piš!$A$6:$BZ$160,piš!AI$2,0)="","",VLOOKUP($A69,piš!$A$6:$BZ$160,piš!AI$2,0))</f>
        <v/>
      </c>
      <c r="AA69" s="34" t="str">
        <f>IF(VLOOKUP($A69,piš!$A$6:$BZ$160,piš!AJ$2,0)="","",VLOOKUP($A69,piš!$A$6:$BZ$160,piš!AJ$2,0))</f>
        <v/>
      </c>
      <c r="AB69" s="34" t="str">
        <f>IF(VLOOKUP($A69,piš!$A$6:$BZ$160,piš!AK$2,0)="","",VLOOKUP($A69,piš!$A$6:$BZ$160,piš!AK$2,0))</f>
        <v/>
      </c>
      <c r="AC69" s="34" t="str">
        <f>IF(VLOOKUP($A69,piš!$A$6:$BZ$160,piš!AL$2,0)="","",VLOOKUP($A69,piš!$A$6:$BZ$160,piš!AL$2,0))</f>
        <v/>
      </c>
      <c r="AD69" s="34" t="str">
        <f>IF(VLOOKUP($A69,piš!$A$6:$BZ$160,piš!AM$2,0)="","",VLOOKUP($A69,piš!$A$6:$BZ$160,piš!AM$2,0))</f>
        <v/>
      </c>
      <c r="AE69" s="34" t="str">
        <f>IF(VLOOKUP($A69,piš!$A$6:$BZ$160,piš!AN$2,0)="","",VLOOKUP($A69,piš!$A$6:$BZ$160,piš!AN$2,0))</f>
        <v/>
      </c>
      <c r="AF69" s="34" t="str">
        <f>IF(VLOOKUP($A69,piš!$A$6:$BZ$160,piš!AO$2,0)="","",VLOOKUP($A69,piš!$A$6:$BZ$160,piš!AO$2,0))</f>
        <v/>
      </c>
      <c r="AG69" s="34" t="str">
        <f>IF(VLOOKUP($A69,piš!$A$6:$BZ$160,piš!AP$2,0)="","",VLOOKUP($A69,piš!$A$6:$BZ$160,piš!AP$2,0))</f>
        <v/>
      </c>
      <c r="AH69" s="34" t="str">
        <f>IF(VLOOKUP($A69,piš!$A$6:$BZ$160,piš!AQ$2,0)="","",VLOOKUP($A69,piš!$A$6:$BZ$160,piš!AQ$2,0))</f>
        <v/>
      </c>
      <c r="AI69" s="34" t="str">
        <f>IF(VLOOKUP($A69,piš!$A$6:$BZ$160,piš!AR$2,0)="","",VLOOKUP($A69,piš!$A$6:$BZ$160,piš!AR$2,0))</f>
        <v/>
      </c>
    </row>
    <row r="70" spans="1:35" ht="12.75" customHeight="1" thickBot="1">
      <c r="A70" s="54"/>
      <c r="B70" s="52"/>
      <c r="C70" s="29" t="str">
        <f>VLOOKUP($A69,piš!$A$6:$BZ$160,piš!I$2,0)</f>
        <v>LSK Lomnice n. Pop.</v>
      </c>
      <c r="D70" s="16"/>
      <c r="E70" s="56" t="e">
        <f>VLOOKUP($A70,piš!$A$6:$BZ$160,10,0)</f>
        <v>#N/A</v>
      </c>
      <c r="F70" s="30">
        <f>IF(VLOOKUP($A69,piš!$A$6:$BZ$160,piš!AS$2,0)="","",VLOOKUP($A69,piš!$A$6:$BZ$160,piš!AS$2,0))</f>
        <v>21</v>
      </c>
      <c r="G70" s="30" t="str">
        <f>IF(VLOOKUP($A69,piš!$A$6:$BZ$160,piš!AT$2,0)="","",VLOOKUP($A69,piš!$A$6:$BZ$160,piš!AT$2,0))</f>
        <v/>
      </c>
      <c r="H70" s="30" t="str">
        <f>IF(VLOOKUP($A69,piš!$A$6:$BZ$160,piš!AU$2,0)="","",VLOOKUP($A69,piš!$A$6:$BZ$160,piš!AU$2,0))</f>
        <v/>
      </c>
      <c r="I70" s="30" t="str">
        <f>IF(VLOOKUP($A69,piš!$A$6:$BZ$160,piš!AV$2,0)="","",VLOOKUP($A69,piš!$A$6:$BZ$160,piš!AV$2,0))</f>
        <v/>
      </c>
      <c r="J70" s="30" t="str">
        <f>IF(VLOOKUP($A69,piš!$A$6:$BZ$160,piš!AW$2,0)="","",VLOOKUP($A69,piš!$A$6:$BZ$160,piš!AW$2,0))</f>
        <v/>
      </c>
      <c r="K70" s="30" t="str">
        <f>IF(VLOOKUP($A69,piš!$A$6:$BZ$160,piš!AX$2,0)="","",VLOOKUP($A69,piš!$A$6:$BZ$160,piš!AX$2,0))</f>
        <v/>
      </c>
      <c r="L70" s="30" t="str">
        <f>IF(VLOOKUP($A69,piš!$A$6:$BZ$160,piš!AY$2,0)="","",VLOOKUP($A69,piš!$A$6:$BZ$160,piš!AY$2,0))</f>
        <v/>
      </c>
      <c r="M70" s="30" t="str">
        <f>IF(VLOOKUP($A69,piš!$A$6:$BZ$160,piš!AZ$2,0)="","",VLOOKUP($A69,piš!$A$6:$BZ$160,piš!AZ$2,0))</f>
        <v/>
      </c>
      <c r="N70" s="30" t="str">
        <f>IF(VLOOKUP($A69,piš!$A$6:$BZ$160,piš!BA$2,0)="","",VLOOKUP($A69,piš!$A$6:$BZ$160,piš!BA$2,0))</f>
        <v/>
      </c>
      <c r="O70" s="30" t="str">
        <f>IF(VLOOKUP($A69,piš!$A$6:$BZ$160,piš!BB$2,0)="","",VLOOKUP($A69,piš!$A$6:$BZ$160,piš!BB$2,0))</f>
        <v/>
      </c>
      <c r="P70" s="30" t="str">
        <f>IF(VLOOKUP($A69,piš!$A$6:$BZ$160,piš!BC$2,0)="","",VLOOKUP($A69,piš!$A$6:$BZ$160,piš!BC$2,0))</f>
        <v/>
      </c>
      <c r="Q70" s="30" t="str">
        <f>IF(VLOOKUP($A69,piš!$A$6:$BZ$160,piš!BD$2,0)="","",VLOOKUP($A69,piš!$A$6:$BZ$160,piš!BD$2,0))</f>
        <v/>
      </c>
      <c r="R70" s="30" t="str">
        <f>IF(VLOOKUP($A69,piš!$A$6:$BZ$160,piš!BE$2,0)="","",VLOOKUP($A69,piš!$A$6:$BZ$160,piš!BE$2,0))</f>
        <v/>
      </c>
      <c r="S70" s="30" t="str">
        <f>IF(VLOOKUP($A69,piš!$A$6:$BZ$160,piš!BF$2,0)="","",VLOOKUP($A69,piš!$A$6:$BZ$160,piš!BF$2,0))</f>
        <v/>
      </c>
      <c r="T70" s="30" t="str">
        <f>IF(VLOOKUP($A69,piš!$A$6:$BZ$160,piš!BG$2,0)="","",VLOOKUP($A69,piš!$A$6:$BZ$160,piš!BG$2,0))</f>
        <v/>
      </c>
      <c r="U70" s="30" t="str">
        <f>IF(VLOOKUP($A69,piš!$A$6:$BZ$160,piš!BH$2,0)="","",VLOOKUP($A69,piš!$A$6:$BZ$160,piš!BH$2,0))</f>
        <v/>
      </c>
      <c r="V70" s="30" t="str">
        <f>IF(VLOOKUP($A69,piš!$A$6:$BZ$160,piš!BI$2,0)="","",VLOOKUP($A69,piš!$A$6:$BZ$160,piš!BI$2,0))</f>
        <v/>
      </c>
      <c r="W70" s="30" t="str">
        <f>IF(VLOOKUP($A69,piš!$A$6:$BZ$160,piš!BJ$2,0)="","",VLOOKUP($A69,piš!$A$6:$BZ$160,piš!BJ$2,0))</f>
        <v/>
      </c>
      <c r="X70" s="30" t="str">
        <f>IF(VLOOKUP($A69,piš!$A$6:$BZ$160,piš!BK$2,0)="","",VLOOKUP($A69,piš!$A$6:$BZ$160,piš!BK$2,0))</f>
        <v/>
      </c>
      <c r="Y70" s="30" t="str">
        <f>IF(VLOOKUP($A69,piš!$A$6:$BZ$160,piš!BL$2,0)="","",VLOOKUP($A69,piš!$A$6:$BZ$160,piš!BL$2,0))</f>
        <v/>
      </c>
      <c r="Z70" s="30" t="str">
        <f>IF(VLOOKUP($A69,piš!$A$6:$BZ$160,piš!BM$2,0)="","",VLOOKUP($A69,piš!$A$6:$BZ$160,piš!BM$2,0))</f>
        <v/>
      </c>
      <c r="AA70" s="30" t="str">
        <f>IF(VLOOKUP($A69,piš!$A$6:$BZ$160,piš!BN$2,0)="","",VLOOKUP($A69,piš!$A$6:$BZ$160,piš!BN$2,0))</f>
        <v/>
      </c>
      <c r="AB70" s="30" t="str">
        <f>IF(VLOOKUP($A69,piš!$A$6:$BZ$160,piš!BO$2,0)="","",VLOOKUP($A69,piš!$A$6:$BZ$160,piš!BO$2,0))</f>
        <v/>
      </c>
      <c r="AC70" s="30" t="str">
        <f>IF(VLOOKUP($A69,piš!$A$6:$BZ$160,piš!BP$2,0)="","",VLOOKUP($A69,piš!$A$6:$BZ$160,piš!BP$2,0))</f>
        <v/>
      </c>
      <c r="AD70" s="30" t="str">
        <f>IF(VLOOKUP($A69,piš!$A$6:$BZ$160,piš!BQ$2,0)="","",VLOOKUP($A69,piš!$A$6:$BZ$160,piš!BQ$2,0))</f>
        <v/>
      </c>
      <c r="AE70" s="30" t="str">
        <f>IF(VLOOKUP($A69,piš!$A$6:$BZ$160,piš!BR$2,0)="","",VLOOKUP($A69,piš!$A$6:$BZ$160,piš!BR$2,0))</f>
        <v/>
      </c>
      <c r="AF70" s="30" t="str">
        <f>IF(VLOOKUP($A69,piš!$A$6:$BZ$160,piš!BS$2,0)="","",VLOOKUP($A69,piš!$A$6:$BZ$160,piš!BS$2,0))</f>
        <v/>
      </c>
      <c r="AG70" s="30" t="str">
        <f>IF(VLOOKUP($A69,piš!$A$6:$BZ$160,piš!BT$2,0)="","",VLOOKUP($A69,piš!$A$6:$BZ$160,piš!BT$2,0))</f>
        <v/>
      </c>
      <c r="AH70" s="30" t="str">
        <f>IF(VLOOKUP($A69,piš!$A$6:$BZ$160,piš!BU$2,0)="","",VLOOKUP($A69,piš!$A$6:$BZ$160,piš!BU$2,0))</f>
        <v/>
      </c>
      <c r="AI70" s="30" t="str">
        <f>IF(VLOOKUP($A69,piš!$A$6:$BZ$160,piš!BV$2,0)="","",VLOOKUP($A69,piš!$A$6:$BZ$160,piš!BV$2,0))</f>
        <v/>
      </c>
    </row>
    <row r="71" spans="1:35" ht="12.75" customHeight="1">
      <c r="A71" s="53">
        <f t="shared" si="0"/>
        <v>28</v>
      </c>
      <c r="B71" s="51">
        <f>VLOOKUP($A71,piš!$A$6:$BZ$160,piš!K$2,0)</f>
        <v>28</v>
      </c>
      <c r="C71" s="27" t="str">
        <f>VLOOKUP($A71,piš!$A$6:$BZ$160,piš!H$2,0)</f>
        <v>Bernát Jan</v>
      </c>
      <c r="D71" s="28">
        <f>VLOOKUP($A71,piš!$A$6:$BZ$160,piš!J$2,0)</f>
        <v>2008</v>
      </c>
      <c r="E71" s="55">
        <f>VLOOKUP($A71,piš!$A$6:$BZ$160,piš!L$2,0)</f>
        <v>85.8</v>
      </c>
      <c r="F71" s="40" t="str">
        <f>IF(VLOOKUP($A71,piš!$A$6:$BZ$160,piš!O$2,0)="","",VLOOKUP($A71,piš!$A$6:$BZ$160,piš!O$2,0))</f>
        <v/>
      </c>
      <c r="G71" s="40" t="str">
        <f>IF(VLOOKUP($A71,piš!$A$6:$BZ$160,piš!P$2,0)="","",VLOOKUP($A71,piš!$A$6:$BZ$160,piš!P$2,0))</f>
        <v/>
      </c>
      <c r="H71" s="40" t="str">
        <f>IF(VLOOKUP($A71,piš!$A$6:$BZ$160,piš!Q$2,0)="","",VLOOKUP($A71,piš!$A$6:$BZ$160,piš!Q$2,0))</f>
        <v/>
      </c>
      <c r="I71" s="34">
        <f>IF(VLOOKUP($A71,piš!$A$6:$BZ$160,piš!R$2,0)="","",VLOOKUP($A71,piš!$A$6:$BZ$160,piš!R$2,0))</f>
        <v>85.8</v>
      </c>
      <c r="J71" s="34" t="str">
        <f>IF(VLOOKUP($A71,piš!$A$6:$BZ$160,piš!S$2,0)="","",VLOOKUP($A71,piš!$A$6:$BZ$160,piš!S$2,0))</f>
        <v/>
      </c>
      <c r="K71" s="34" t="str">
        <f>IF(VLOOKUP($A71,piš!$A$6:$BZ$160,piš!T$2,0)="","",VLOOKUP($A71,piš!$A$6:$BZ$160,piš!T$2,0))</f>
        <v/>
      </c>
      <c r="L71" s="34" t="str">
        <f>IF(VLOOKUP($A71,piš!$A$6:$BZ$160,piš!U$2,0)="","",VLOOKUP($A71,piš!$A$6:$BZ$160,piš!U$2,0))</f>
        <v/>
      </c>
      <c r="M71" s="34" t="str">
        <f>IF(VLOOKUP($A71,piš!$A$6:$BZ$160,piš!V$2,0)="","",VLOOKUP($A71,piš!$A$6:$BZ$160,piš!V$2,0))</f>
        <v/>
      </c>
      <c r="N71" s="34" t="str">
        <f>IF(VLOOKUP($A71,piš!$A$6:$BZ$160,piš!W$2,0)="","",VLOOKUP($A71,piš!$A$6:$BZ$160,piš!W$2,0))</f>
        <v/>
      </c>
      <c r="O71" s="34" t="str">
        <f>IF(VLOOKUP($A71,piš!$A$6:$BZ$160,piš!X$2,0)="","",VLOOKUP($A71,piš!$A$6:$BZ$160,piš!X$2,0))</f>
        <v/>
      </c>
      <c r="P71" s="34" t="str">
        <f>IF(VLOOKUP($A71,piš!$A$6:$BZ$160,piš!Y$2,0)="","",VLOOKUP($A71,piš!$A$6:$BZ$160,piš!Y$2,0))</f>
        <v/>
      </c>
      <c r="Q71" s="34" t="str">
        <f>IF(VLOOKUP($A71,piš!$A$6:$BZ$160,piš!Z$2,0)="","",VLOOKUP($A71,piš!$A$6:$BZ$160,piš!Z$2,0))</f>
        <v/>
      </c>
      <c r="R71" s="34" t="str">
        <f>IF(VLOOKUP($A71,piš!$A$6:$BZ$160,piš!AA$2,0)="","",VLOOKUP($A71,piš!$A$6:$BZ$160,piš!AA$2,0))</f>
        <v/>
      </c>
      <c r="S71" s="34" t="str">
        <f>IF(VLOOKUP($A71,piš!$A$6:$BZ$160,piš!AB$2,0)="","",VLOOKUP($A71,piš!$A$6:$BZ$160,piš!AB$2,0))</f>
        <v/>
      </c>
      <c r="T71" s="34" t="str">
        <f>IF(VLOOKUP($A71,piš!$A$6:$BZ$160,piš!AC$2,0)="","",VLOOKUP($A71,piš!$A$6:$BZ$160,piš!AC$2,0))</f>
        <v/>
      </c>
      <c r="U71" s="34" t="str">
        <f>IF(VLOOKUP($A71,piš!$A$6:$BZ$160,piš!AD$2,0)="","",VLOOKUP($A71,piš!$A$6:$BZ$160,piš!AD$2,0))</f>
        <v/>
      </c>
      <c r="V71" s="34" t="str">
        <f>IF(VLOOKUP($A71,piš!$A$6:$BZ$160,piš!AE$2,0)="","",VLOOKUP($A71,piš!$A$6:$BZ$160,piš!AE$2,0))</f>
        <v/>
      </c>
      <c r="W71" s="34" t="str">
        <f>IF(VLOOKUP($A71,piš!$A$6:$BZ$160,piš!AF$2,0)="","",VLOOKUP($A71,piš!$A$6:$BZ$160,piš!AF$2,0))</f>
        <v/>
      </c>
      <c r="X71" s="34" t="str">
        <f>IF(VLOOKUP($A71,piš!$A$6:$BZ$160,piš!AG$2,0)="","",VLOOKUP($A71,piš!$A$6:$BZ$160,piš!AG$2,0))</f>
        <v/>
      </c>
      <c r="Y71" s="34" t="str">
        <f>IF(VLOOKUP($A71,piš!$A$6:$BZ$160,piš!AH$2,0)="","",VLOOKUP($A71,piš!$A$6:$BZ$160,piš!AH$2,0))</f>
        <v/>
      </c>
      <c r="Z71" s="34" t="str">
        <f>IF(VLOOKUP($A71,piš!$A$6:$BZ$160,piš!AI$2,0)="","",VLOOKUP($A71,piš!$A$6:$BZ$160,piš!AI$2,0))</f>
        <v/>
      </c>
      <c r="AA71" s="34" t="str">
        <f>IF(VLOOKUP($A71,piš!$A$6:$BZ$160,piš!AJ$2,0)="","",VLOOKUP($A71,piš!$A$6:$BZ$160,piš!AJ$2,0))</f>
        <v/>
      </c>
      <c r="AB71" s="34" t="str">
        <f>IF(VLOOKUP($A71,piš!$A$6:$BZ$160,piš!AK$2,0)="","",VLOOKUP($A71,piš!$A$6:$BZ$160,piš!AK$2,0))</f>
        <v/>
      </c>
      <c r="AC71" s="34" t="str">
        <f>IF(VLOOKUP($A71,piš!$A$6:$BZ$160,piš!AL$2,0)="","",VLOOKUP($A71,piš!$A$6:$BZ$160,piš!AL$2,0))</f>
        <v/>
      </c>
      <c r="AD71" s="34" t="str">
        <f>IF(VLOOKUP($A71,piš!$A$6:$BZ$160,piš!AM$2,0)="","",VLOOKUP($A71,piš!$A$6:$BZ$160,piš!AM$2,0))</f>
        <v/>
      </c>
      <c r="AE71" s="34" t="str">
        <f>IF(VLOOKUP($A71,piš!$A$6:$BZ$160,piš!AN$2,0)="","",VLOOKUP($A71,piš!$A$6:$BZ$160,piš!AN$2,0))</f>
        <v/>
      </c>
      <c r="AF71" s="34" t="str">
        <f>IF(VLOOKUP($A71,piš!$A$6:$BZ$160,piš!AO$2,0)="","",VLOOKUP($A71,piš!$A$6:$BZ$160,piš!AO$2,0))</f>
        <v/>
      </c>
      <c r="AG71" s="34" t="str">
        <f>IF(VLOOKUP($A71,piš!$A$6:$BZ$160,piš!AP$2,0)="","",VLOOKUP($A71,piš!$A$6:$BZ$160,piš!AP$2,0))</f>
        <v/>
      </c>
      <c r="AH71" s="34" t="str">
        <f>IF(VLOOKUP($A71,piš!$A$6:$BZ$160,piš!AQ$2,0)="","",VLOOKUP($A71,piš!$A$6:$BZ$160,piš!AQ$2,0))</f>
        <v/>
      </c>
      <c r="AI71" s="34" t="str">
        <f>IF(VLOOKUP($A71,piš!$A$6:$BZ$160,piš!AR$2,0)="","",VLOOKUP($A71,piš!$A$6:$BZ$160,piš!AR$2,0))</f>
        <v/>
      </c>
    </row>
    <row r="72" spans="1:35" ht="12.75" customHeight="1" thickBot="1">
      <c r="A72" s="54"/>
      <c r="B72" s="52"/>
      <c r="C72" s="29" t="str">
        <f>VLOOKUP($A71,piš!$A$6:$BZ$160,piš!I$2,0)</f>
        <v>SK JEŠTĚD Liberec</v>
      </c>
      <c r="D72" s="16"/>
      <c r="E72" s="56" t="e">
        <f>VLOOKUP($A72,piš!$A$6:$BZ$160,10,0)</f>
        <v>#N/A</v>
      </c>
      <c r="F72" s="30" t="str">
        <f>IF(VLOOKUP($A71,piš!$A$6:$BZ$160,piš!AS$2,0)="","",VLOOKUP($A71,piš!$A$6:$BZ$160,piš!AS$2,0))</f>
        <v/>
      </c>
      <c r="G72" s="30" t="str">
        <f>IF(VLOOKUP($A71,piš!$A$6:$BZ$160,piš!AT$2,0)="","",VLOOKUP($A71,piš!$A$6:$BZ$160,piš!AT$2,0))</f>
        <v/>
      </c>
      <c r="H72" s="30" t="str">
        <f>IF(VLOOKUP($A71,piš!$A$6:$BZ$160,piš!AU$2,0)="","",VLOOKUP($A71,piš!$A$6:$BZ$160,piš!AU$2,0))</f>
        <v/>
      </c>
      <c r="I72" s="30">
        <f>IF(VLOOKUP($A71,piš!$A$6:$BZ$160,piš!AV$2,0)="","",VLOOKUP($A71,piš!$A$6:$BZ$160,piš!AV$2,0))</f>
        <v>28</v>
      </c>
      <c r="J72" s="30" t="str">
        <f>IF(VLOOKUP($A71,piš!$A$6:$BZ$160,piš!AW$2,0)="","",VLOOKUP($A71,piš!$A$6:$BZ$160,piš!AW$2,0))</f>
        <v/>
      </c>
      <c r="K72" s="30" t="str">
        <f>IF(VLOOKUP($A71,piš!$A$6:$BZ$160,piš!AX$2,0)="","",VLOOKUP($A71,piš!$A$6:$BZ$160,piš!AX$2,0))</f>
        <v/>
      </c>
      <c r="L72" s="30" t="str">
        <f>IF(VLOOKUP($A71,piš!$A$6:$BZ$160,piš!AY$2,0)="","",VLOOKUP($A71,piš!$A$6:$BZ$160,piš!AY$2,0))</f>
        <v/>
      </c>
      <c r="M72" s="30" t="str">
        <f>IF(VLOOKUP($A71,piš!$A$6:$BZ$160,piš!AZ$2,0)="","",VLOOKUP($A71,piš!$A$6:$BZ$160,piš!AZ$2,0))</f>
        <v/>
      </c>
      <c r="N72" s="30" t="str">
        <f>IF(VLOOKUP($A71,piš!$A$6:$BZ$160,piš!BA$2,0)="","",VLOOKUP($A71,piš!$A$6:$BZ$160,piš!BA$2,0))</f>
        <v/>
      </c>
      <c r="O72" s="30" t="str">
        <f>IF(VLOOKUP($A71,piš!$A$6:$BZ$160,piš!BB$2,0)="","",VLOOKUP($A71,piš!$A$6:$BZ$160,piš!BB$2,0))</f>
        <v/>
      </c>
      <c r="P72" s="30" t="str">
        <f>IF(VLOOKUP($A71,piš!$A$6:$BZ$160,piš!BC$2,0)="","",VLOOKUP($A71,piš!$A$6:$BZ$160,piš!BC$2,0))</f>
        <v/>
      </c>
      <c r="Q72" s="30" t="str">
        <f>IF(VLOOKUP($A71,piš!$A$6:$BZ$160,piš!BD$2,0)="","",VLOOKUP($A71,piš!$A$6:$BZ$160,piš!BD$2,0))</f>
        <v/>
      </c>
      <c r="R72" s="30" t="str">
        <f>IF(VLOOKUP($A71,piš!$A$6:$BZ$160,piš!BE$2,0)="","",VLOOKUP($A71,piš!$A$6:$BZ$160,piš!BE$2,0))</f>
        <v/>
      </c>
      <c r="S72" s="30" t="str">
        <f>IF(VLOOKUP($A71,piš!$A$6:$BZ$160,piš!BF$2,0)="","",VLOOKUP($A71,piš!$A$6:$BZ$160,piš!BF$2,0))</f>
        <v/>
      </c>
      <c r="T72" s="30" t="str">
        <f>IF(VLOOKUP($A71,piš!$A$6:$BZ$160,piš!BG$2,0)="","",VLOOKUP($A71,piš!$A$6:$BZ$160,piš!BG$2,0))</f>
        <v/>
      </c>
      <c r="U72" s="30" t="str">
        <f>IF(VLOOKUP($A71,piš!$A$6:$BZ$160,piš!BH$2,0)="","",VLOOKUP($A71,piš!$A$6:$BZ$160,piš!BH$2,0))</f>
        <v/>
      </c>
      <c r="V72" s="30" t="str">
        <f>IF(VLOOKUP($A71,piš!$A$6:$BZ$160,piš!BI$2,0)="","",VLOOKUP($A71,piš!$A$6:$BZ$160,piš!BI$2,0))</f>
        <v/>
      </c>
      <c r="W72" s="30" t="str">
        <f>IF(VLOOKUP($A71,piš!$A$6:$BZ$160,piš!BJ$2,0)="","",VLOOKUP($A71,piš!$A$6:$BZ$160,piš!BJ$2,0))</f>
        <v/>
      </c>
      <c r="X72" s="30" t="str">
        <f>IF(VLOOKUP($A71,piš!$A$6:$BZ$160,piš!BK$2,0)="","",VLOOKUP($A71,piš!$A$6:$BZ$160,piš!BK$2,0))</f>
        <v/>
      </c>
      <c r="Y72" s="30" t="str">
        <f>IF(VLOOKUP($A71,piš!$A$6:$BZ$160,piš!BL$2,0)="","",VLOOKUP($A71,piš!$A$6:$BZ$160,piš!BL$2,0))</f>
        <v/>
      </c>
      <c r="Z72" s="30" t="str">
        <f>IF(VLOOKUP($A71,piš!$A$6:$BZ$160,piš!BM$2,0)="","",VLOOKUP($A71,piš!$A$6:$BZ$160,piš!BM$2,0))</f>
        <v/>
      </c>
      <c r="AA72" s="30" t="str">
        <f>IF(VLOOKUP($A71,piš!$A$6:$BZ$160,piš!BN$2,0)="","",VLOOKUP($A71,piš!$A$6:$BZ$160,piš!BN$2,0))</f>
        <v/>
      </c>
      <c r="AB72" s="30" t="str">
        <f>IF(VLOOKUP($A71,piš!$A$6:$BZ$160,piš!BO$2,0)="","",VLOOKUP($A71,piš!$A$6:$BZ$160,piš!BO$2,0))</f>
        <v/>
      </c>
      <c r="AC72" s="30" t="str">
        <f>IF(VLOOKUP($A71,piš!$A$6:$BZ$160,piš!BP$2,0)="","",VLOOKUP($A71,piš!$A$6:$BZ$160,piš!BP$2,0))</f>
        <v/>
      </c>
      <c r="AD72" s="30" t="str">
        <f>IF(VLOOKUP($A71,piš!$A$6:$BZ$160,piš!BQ$2,0)="","",VLOOKUP($A71,piš!$A$6:$BZ$160,piš!BQ$2,0))</f>
        <v/>
      </c>
      <c r="AE72" s="30" t="str">
        <f>IF(VLOOKUP($A71,piš!$A$6:$BZ$160,piš!BR$2,0)="","",VLOOKUP($A71,piš!$A$6:$BZ$160,piš!BR$2,0))</f>
        <v/>
      </c>
      <c r="AF72" s="30" t="str">
        <f>IF(VLOOKUP($A71,piš!$A$6:$BZ$160,piš!BS$2,0)="","",VLOOKUP($A71,piš!$A$6:$BZ$160,piš!BS$2,0))</f>
        <v/>
      </c>
      <c r="AG72" s="30" t="str">
        <f>IF(VLOOKUP($A71,piš!$A$6:$BZ$160,piš!BT$2,0)="","",VLOOKUP($A71,piš!$A$6:$BZ$160,piš!BT$2,0))</f>
        <v/>
      </c>
      <c r="AH72" s="30" t="str">
        <f>IF(VLOOKUP($A71,piš!$A$6:$BZ$160,piš!BU$2,0)="","",VLOOKUP($A71,piš!$A$6:$BZ$160,piš!BU$2,0))</f>
        <v/>
      </c>
      <c r="AI72" s="30" t="str">
        <f>IF(VLOOKUP($A71,piš!$A$6:$BZ$160,piš!BV$2,0)="","",VLOOKUP($A71,piš!$A$6:$BZ$160,piš!BV$2,0))</f>
        <v/>
      </c>
    </row>
    <row r="73" spans="1:35" ht="12.75" customHeight="1">
      <c r="A73" s="53">
        <f t="shared" si="0"/>
        <v>29</v>
      </c>
      <c r="B73" s="51">
        <f>VLOOKUP($A73,piš!$A$6:$BZ$160,piš!K$2,0)</f>
        <v>29</v>
      </c>
      <c r="C73" s="27" t="str">
        <f>VLOOKUP($A73,piš!$A$6:$BZ$160,piš!H$2,0)</f>
        <v>Sadvarová Tereza</v>
      </c>
      <c r="D73" s="28">
        <f>VLOOKUP($A73,piš!$A$6:$BZ$160,piš!J$2,0)</f>
        <v>2009</v>
      </c>
      <c r="E73" s="55">
        <f>VLOOKUP($A73,piš!$A$6:$BZ$160,piš!L$2,0)</f>
        <v>79.5</v>
      </c>
      <c r="F73" s="40">
        <f>IF(VLOOKUP($A73,piš!$A$6:$BZ$160,piš!O$2,0)="","",VLOOKUP($A73,piš!$A$6:$BZ$160,piš!O$2,0))</f>
        <v>79.5</v>
      </c>
      <c r="G73" s="40" t="str">
        <f>IF(VLOOKUP($A73,piš!$A$6:$BZ$160,piš!P$2,0)="","",VLOOKUP($A73,piš!$A$6:$BZ$160,piš!P$2,0))</f>
        <v/>
      </c>
      <c r="H73" s="34" t="str">
        <f>IF(VLOOKUP($A73,piš!$A$6:$BZ$160,piš!Q$2,0)="","",VLOOKUP($A73,piš!$A$6:$BZ$160,piš!Q$2,0))</f>
        <v/>
      </c>
      <c r="I73" s="34" t="str">
        <f>IF(VLOOKUP($A73,piš!$A$6:$BZ$160,piš!R$2,0)="","",VLOOKUP($A73,piš!$A$6:$BZ$160,piš!R$2,0))</f>
        <v/>
      </c>
      <c r="J73" s="34" t="str">
        <f>IF(VLOOKUP($A73,piš!$A$6:$BZ$160,piš!S$2,0)="","",VLOOKUP($A73,piš!$A$6:$BZ$160,piš!S$2,0))</f>
        <v/>
      </c>
      <c r="K73" s="34" t="str">
        <f>IF(VLOOKUP($A73,piš!$A$6:$BZ$160,piš!T$2,0)="","",VLOOKUP($A73,piš!$A$6:$BZ$160,piš!T$2,0))</f>
        <v/>
      </c>
      <c r="L73" s="34" t="str">
        <f>IF(VLOOKUP($A73,piš!$A$6:$BZ$160,piš!U$2,0)="","",VLOOKUP($A73,piš!$A$6:$BZ$160,piš!U$2,0))</f>
        <v/>
      </c>
      <c r="M73" s="34" t="str">
        <f>IF(VLOOKUP($A73,piš!$A$6:$BZ$160,piš!V$2,0)="","",VLOOKUP($A73,piš!$A$6:$BZ$160,piš!V$2,0))</f>
        <v/>
      </c>
      <c r="N73" s="34" t="str">
        <f>IF(VLOOKUP($A73,piš!$A$6:$BZ$160,piš!W$2,0)="","",VLOOKUP($A73,piš!$A$6:$BZ$160,piš!W$2,0))</f>
        <v/>
      </c>
      <c r="O73" s="34" t="str">
        <f>IF(VLOOKUP($A73,piš!$A$6:$BZ$160,piš!X$2,0)="","",VLOOKUP($A73,piš!$A$6:$BZ$160,piš!X$2,0))</f>
        <v/>
      </c>
      <c r="P73" s="34" t="str">
        <f>IF(VLOOKUP($A73,piš!$A$6:$BZ$160,piš!Y$2,0)="","",VLOOKUP($A73,piš!$A$6:$BZ$160,piš!Y$2,0))</f>
        <v/>
      </c>
      <c r="Q73" s="34" t="str">
        <f>IF(VLOOKUP($A73,piš!$A$6:$BZ$160,piš!Z$2,0)="","",VLOOKUP($A73,piš!$A$6:$BZ$160,piš!Z$2,0))</f>
        <v/>
      </c>
      <c r="R73" s="34" t="str">
        <f>IF(VLOOKUP($A73,piš!$A$6:$BZ$160,piš!AA$2,0)="","",VLOOKUP($A73,piš!$A$6:$BZ$160,piš!AA$2,0))</f>
        <v/>
      </c>
      <c r="S73" s="34" t="str">
        <f>IF(VLOOKUP($A73,piš!$A$6:$BZ$160,piš!AB$2,0)="","",VLOOKUP($A73,piš!$A$6:$BZ$160,piš!AB$2,0))</f>
        <v/>
      </c>
      <c r="T73" s="34" t="str">
        <f>IF(VLOOKUP($A73,piš!$A$6:$BZ$160,piš!AC$2,0)="","",VLOOKUP($A73,piš!$A$6:$BZ$160,piš!AC$2,0))</f>
        <v/>
      </c>
      <c r="U73" s="34" t="str">
        <f>IF(VLOOKUP($A73,piš!$A$6:$BZ$160,piš!AD$2,0)="","",VLOOKUP($A73,piš!$A$6:$BZ$160,piš!AD$2,0))</f>
        <v/>
      </c>
      <c r="V73" s="34" t="str">
        <f>IF(VLOOKUP($A73,piš!$A$6:$BZ$160,piš!AE$2,0)="","",VLOOKUP($A73,piš!$A$6:$BZ$160,piš!AE$2,0))</f>
        <v/>
      </c>
      <c r="W73" s="34" t="str">
        <f>IF(VLOOKUP($A73,piš!$A$6:$BZ$160,piš!AF$2,0)="","",VLOOKUP($A73,piš!$A$6:$BZ$160,piš!AF$2,0))</f>
        <v/>
      </c>
      <c r="X73" s="34" t="str">
        <f>IF(VLOOKUP($A73,piš!$A$6:$BZ$160,piš!AG$2,0)="","",VLOOKUP($A73,piš!$A$6:$BZ$160,piš!AG$2,0))</f>
        <v/>
      </c>
      <c r="Y73" s="34" t="str">
        <f>IF(VLOOKUP($A73,piš!$A$6:$BZ$160,piš!AH$2,0)="","",VLOOKUP($A73,piš!$A$6:$BZ$160,piš!AH$2,0))</f>
        <v/>
      </c>
      <c r="Z73" s="34" t="str">
        <f>IF(VLOOKUP($A73,piš!$A$6:$BZ$160,piš!AI$2,0)="","",VLOOKUP($A73,piš!$A$6:$BZ$160,piš!AI$2,0))</f>
        <v/>
      </c>
      <c r="AA73" s="34" t="str">
        <f>IF(VLOOKUP($A73,piš!$A$6:$BZ$160,piš!AJ$2,0)="","",VLOOKUP($A73,piš!$A$6:$BZ$160,piš!AJ$2,0))</f>
        <v/>
      </c>
      <c r="AB73" s="34" t="str">
        <f>IF(VLOOKUP($A73,piš!$A$6:$BZ$160,piš!AK$2,0)="","",VLOOKUP($A73,piš!$A$6:$BZ$160,piš!AK$2,0))</f>
        <v/>
      </c>
      <c r="AC73" s="34" t="str">
        <f>IF(VLOOKUP($A73,piš!$A$6:$BZ$160,piš!AL$2,0)="","",VLOOKUP($A73,piš!$A$6:$BZ$160,piš!AL$2,0))</f>
        <v/>
      </c>
      <c r="AD73" s="34" t="str">
        <f>IF(VLOOKUP($A73,piš!$A$6:$BZ$160,piš!AM$2,0)="","",VLOOKUP($A73,piš!$A$6:$BZ$160,piš!AM$2,0))</f>
        <v/>
      </c>
      <c r="AE73" s="34" t="str">
        <f>IF(VLOOKUP($A73,piš!$A$6:$BZ$160,piš!AN$2,0)="","",VLOOKUP($A73,piš!$A$6:$BZ$160,piš!AN$2,0))</f>
        <v/>
      </c>
      <c r="AF73" s="34" t="str">
        <f>IF(VLOOKUP($A73,piš!$A$6:$BZ$160,piš!AO$2,0)="","",VLOOKUP($A73,piš!$A$6:$BZ$160,piš!AO$2,0))</f>
        <v/>
      </c>
      <c r="AG73" s="34" t="str">
        <f>IF(VLOOKUP($A73,piš!$A$6:$BZ$160,piš!AP$2,0)="","",VLOOKUP($A73,piš!$A$6:$BZ$160,piš!AP$2,0))</f>
        <v/>
      </c>
      <c r="AH73" s="34" t="str">
        <f>IF(VLOOKUP($A73,piš!$A$6:$BZ$160,piš!AQ$2,0)="","",VLOOKUP($A73,piš!$A$6:$BZ$160,piš!AQ$2,0))</f>
        <v/>
      </c>
      <c r="AI73" s="34" t="str">
        <f>IF(VLOOKUP($A73,piš!$A$6:$BZ$160,piš!AR$2,0)="","",VLOOKUP($A73,piš!$A$6:$BZ$160,piš!AR$2,0))</f>
        <v/>
      </c>
    </row>
    <row r="74" spans="1:35" ht="12.75" customHeight="1" thickBot="1">
      <c r="A74" s="54"/>
      <c r="B74" s="52"/>
      <c r="C74" s="29" t="str">
        <f>VLOOKUP($A73,piš!$A$6:$BZ$160,piš!I$2,0)</f>
        <v>SK JEŠTĚD Liberec</v>
      </c>
      <c r="D74" s="16"/>
      <c r="E74" s="56" t="e">
        <f>VLOOKUP($A74,piš!$A$6:$BZ$160,10,0)</f>
        <v>#N/A</v>
      </c>
      <c r="F74" s="30">
        <f>IF(VLOOKUP($A73,piš!$A$6:$BZ$160,piš!AS$2,0)="","",VLOOKUP($A73,piš!$A$6:$BZ$160,piš!AS$2,0))</f>
        <v>26</v>
      </c>
      <c r="G74" s="30" t="str">
        <f>IF(VLOOKUP($A73,piš!$A$6:$BZ$160,piš!AT$2,0)="","",VLOOKUP($A73,piš!$A$6:$BZ$160,piš!AT$2,0))</f>
        <v/>
      </c>
      <c r="H74" s="30" t="str">
        <f>IF(VLOOKUP($A73,piš!$A$6:$BZ$160,piš!AU$2,0)="","",VLOOKUP($A73,piš!$A$6:$BZ$160,piš!AU$2,0))</f>
        <v/>
      </c>
      <c r="I74" s="30" t="str">
        <f>IF(VLOOKUP($A73,piš!$A$6:$BZ$160,piš!AV$2,0)="","",VLOOKUP($A73,piš!$A$6:$BZ$160,piš!AV$2,0))</f>
        <v/>
      </c>
      <c r="J74" s="30" t="str">
        <f>IF(VLOOKUP($A73,piš!$A$6:$BZ$160,piš!AW$2,0)="","",VLOOKUP($A73,piš!$A$6:$BZ$160,piš!AW$2,0))</f>
        <v/>
      </c>
      <c r="K74" s="30" t="str">
        <f>IF(VLOOKUP($A73,piš!$A$6:$BZ$160,piš!AX$2,0)="","",VLOOKUP($A73,piš!$A$6:$BZ$160,piš!AX$2,0))</f>
        <v/>
      </c>
      <c r="L74" s="30" t="str">
        <f>IF(VLOOKUP($A73,piš!$A$6:$BZ$160,piš!AY$2,0)="","",VLOOKUP($A73,piš!$A$6:$BZ$160,piš!AY$2,0))</f>
        <v/>
      </c>
      <c r="M74" s="30" t="str">
        <f>IF(VLOOKUP($A73,piš!$A$6:$BZ$160,piš!AZ$2,0)="","",VLOOKUP($A73,piš!$A$6:$BZ$160,piš!AZ$2,0))</f>
        <v/>
      </c>
      <c r="N74" s="30" t="str">
        <f>IF(VLOOKUP($A73,piš!$A$6:$BZ$160,piš!BA$2,0)="","",VLOOKUP($A73,piš!$A$6:$BZ$160,piš!BA$2,0))</f>
        <v/>
      </c>
      <c r="O74" s="30" t="str">
        <f>IF(VLOOKUP($A73,piš!$A$6:$BZ$160,piš!BB$2,0)="","",VLOOKUP($A73,piš!$A$6:$BZ$160,piš!BB$2,0))</f>
        <v/>
      </c>
      <c r="P74" s="30" t="str">
        <f>IF(VLOOKUP($A73,piš!$A$6:$BZ$160,piš!BC$2,0)="","",VLOOKUP($A73,piš!$A$6:$BZ$160,piš!BC$2,0))</f>
        <v/>
      </c>
      <c r="Q74" s="30" t="str">
        <f>IF(VLOOKUP($A73,piš!$A$6:$BZ$160,piš!BD$2,0)="","",VLOOKUP($A73,piš!$A$6:$BZ$160,piš!BD$2,0))</f>
        <v/>
      </c>
      <c r="R74" s="30" t="str">
        <f>IF(VLOOKUP($A73,piš!$A$6:$BZ$160,piš!BE$2,0)="","",VLOOKUP($A73,piš!$A$6:$BZ$160,piš!BE$2,0))</f>
        <v/>
      </c>
      <c r="S74" s="30" t="str">
        <f>IF(VLOOKUP($A73,piš!$A$6:$BZ$160,piš!BF$2,0)="","",VLOOKUP($A73,piš!$A$6:$BZ$160,piš!BF$2,0))</f>
        <v/>
      </c>
      <c r="T74" s="30" t="str">
        <f>IF(VLOOKUP($A73,piš!$A$6:$BZ$160,piš!BG$2,0)="","",VLOOKUP($A73,piš!$A$6:$BZ$160,piš!BG$2,0))</f>
        <v/>
      </c>
      <c r="U74" s="30" t="str">
        <f>IF(VLOOKUP($A73,piš!$A$6:$BZ$160,piš!BH$2,0)="","",VLOOKUP($A73,piš!$A$6:$BZ$160,piš!BH$2,0))</f>
        <v/>
      </c>
      <c r="V74" s="30" t="str">
        <f>IF(VLOOKUP($A73,piš!$A$6:$BZ$160,piš!BI$2,0)="","",VLOOKUP($A73,piš!$A$6:$BZ$160,piš!BI$2,0))</f>
        <v/>
      </c>
      <c r="W74" s="30" t="str">
        <f>IF(VLOOKUP($A73,piš!$A$6:$BZ$160,piš!BJ$2,0)="","",VLOOKUP($A73,piš!$A$6:$BZ$160,piš!BJ$2,0))</f>
        <v/>
      </c>
      <c r="X74" s="30" t="str">
        <f>IF(VLOOKUP($A73,piš!$A$6:$BZ$160,piš!BK$2,0)="","",VLOOKUP($A73,piš!$A$6:$BZ$160,piš!BK$2,0))</f>
        <v/>
      </c>
      <c r="Y74" s="30" t="str">
        <f>IF(VLOOKUP($A73,piš!$A$6:$BZ$160,piš!BL$2,0)="","",VLOOKUP($A73,piš!$A$6:$BZ$160,piš!BL$2,0))</f>
        <v/>
      </c>
      <c r="Z74" s="30" t="str">
        <f>IF(VLOOKUP($A73,piš!$A$6:$BZ$160,piš!BM$2,0)="","",VLOOKUP($A73,piš!$A$6:$BZ$160,piš!BM$2,0))</f>
        <v/>
      </c>
      <c r="AA74" s="30" t="str">
        <f>IF(VLOOKUP($A73,piš!$A$6:$BZ$160,piš!BN$2,0)="","",VLOOKUP($A73,piš!$A$6:$BZ$160,piš!BN$2,0))</f>
        <v/>
      </c>
      <c r="AB74" s="30" t="str">
        <f>IF(VLOOKUP($A73,piš!$A$6:$BZ$160,piš!BO$2,0)="","",VLOOKUP($A73,piš!$A$6:$BZ$160,piš!BO$2,0))</f>
        <v/>
      </c>
      <c r="AC74" s="30" t="str">
        <f>IF(VLOOKUP($A73,piš!$A$6:$BZ$160,piš!BP$2,0)="","",VLOOKUP($A73,piš!$A$6:$BZ$160,piš!BP$2,0))</f>
        <v/>
      </c>
      <c r="AD74" s="30" t="str">
        <f>IF(VLOOKUP($A73,piš!$A$6:$BZ$160,piš!BQ$2,0)="","",VLOOKUP($A73,piš!$A$6:$BZ$160,piš!BQ$2,0))</f>
        <v/>
      </c>
      <c r="AE74" s="30" t="str">
        <f>IF(VLOOKUP($A73,piš!$A$6:$BZ$160,piš!BR$2,0)="","",VLOOKUP($A73,piš!$A$6:$BZ$160,piš!BR$2,0))</f>
        <v/>
      </c>
      <c r="AF74" s="30" t="str">
        <f>IF(VLOOKUP($A73,piš!$A$6:$BZ$160,piš!BS$2,0)="","",VLOOKUP($A73,piš!$A$6:$BZ$160,piš!BS$2,0))</f>
        <v/>
      </c>
      <c r="AG74" s="30" t="str">
        <f>IF(VLOOKUP($A73,piš!$A$6:$BZ$160,piš!BT$2,0)="","",VLOOKUP($A73,piš!$A$6:$BZ$160,piš!BT$2,0))</f>
        <v/>
      </c>
      <c r="AH74" s="30" t="str">
        <f>IF(VLOOKUP($A73,piš!$A$6:$BZ$160,piš!BU$2,0)="","",VLOOKUP($A73,piš!$A$6:$BZ$160,piš!BU$2,0))</f>
        <v/>
      </c>
      <c r="AI74" s="30" t="str">
        <f>IF(VLOOKUP($A73,piš!$A$6:$BZ$160,piš!BV$2,0)="","",VLOOKUP($A73,piš!$A$6:$BZ$160,piš!BV$2,0))</f>
        <v/>
      </c>
    </row>
    <row r="75" spans="1:35" ht="12.75" customHeight="1">
      <c r="A75" s="53">
        <f t="shared" si="0"/>
        <v>30</v>
      </c>
      <c r="B75" s="51">
        <f>VLOOKUP($A75,piš!$A$6:$BZ$160,piš!K$2,0)</f>
        <v>30</v>
      </c>
      <c r="C75" s="27" t="str">
        <f>VLOOKUP($A75,piš!$A$6:$BZ$160,piš!H$2,0)</f>
        <v>Baier Jan</v>
      </c>
      <c r="D75" s="28">
        <f>VLOOKUP($A75,piš!$A$6:$BZ$160,piš!J$2,0)</f>
        <v>2008</v>
      </c>
      <c r="E75" s="55">
        <f>VLOOKUP($A75,piš!$A$6:$BZ$160,piš!L$2,0)</f>
        <v>31.2</v>
      </c>
      <c r="F75" s="40" t="str">
        <f>IF(VLOOKUP($A75,piš!$A$6:$BZ$160,piš!O$2,0)="","",VLOOKUP($A75,piš!$A$6:$BZ$160,piš!O$2,0))</f>
        <v/>
      </c>
      <c r="G75" s="40" t="str">
        <f>IF(VLOOKUP($A75,piš!$A$6:$BZ$160,piš!P$2,0)="","",VLOOKUP($A75,piš!$A$6:$BZ$160,piš!P$2,0))</f>
        <v/>
      </c>
      <c r="H75" s="34" t="str">
        <f>IF(VLOOKUP($A75,piš!$A$6:$BZ$160,piš!Q$2,0)="","",VLOOKUP($A75,piš!$A$6:$BZ$160,piš!Q$2,0))</f>
        <v/>
      </c>
      <c r="I75" s="34">
        <f>IF(VLOOKUP($A75,piš!$A$6:$BZ$160,piš!R$2,0)="","",VLOOKUP($A75,piš!$A$6:$BZ$160,piš!R$2,0))</f>
        <v>31.2</v>
      </c>
      <c r="J75" s="34" t="str">
        <f>IF(VLOOKUP($A75,piš!$A$6:$BZ$160,piš!S$2,0)="","",VLOOKUP($A75,piš!$A$6:$BZ$160,piš!S$2,0))</f>
        <v/>
      </c>
      <c r="K75" s="34" t="str">
        <f>IF(VLOOKUP($A75,piš!$A$6:$BZ$160,piš!T$2,0)="","",VLOOKUP($A75,piš!$A$6:$BZ$160,piš!T$2,0))</f>
        <v/>
      </c>
      <c r="L75" s="34" t="str">
        <f>IF(VLOOKUP($A75,piš!$A$6:$BZ$160,piš!U$2,0)="","",VLOOKUP($A75,piš!$A$6:$BZ$160,piš!U$2,0))</f>
        <v/>
      </c>
      <c r="M75" s="34" t="str">
        <f>IF(VLOOKUP($A75,piš!$A$6:$BZ$160,piš!V$2,0)="","",VLOOKUP($A75,piš!$A$6:$BZ$160,piš!V$2,0))</f>
        <v/>
      </c>
      <c r="N75" s="34" t="str">
        <f>IF(VLOOKUP($A75,piš!$A$6:$BZ$160,piš!W$2,0)="","",VLOOKUP($A75,piš!$A$6:$BZ$160,piš!W$2,0))</f>
        <v/>
      </c>
      <c r="O75" s="34" t="str">
        <f>IF(VLOOKUP($A75,piš!$A$6:$BZ$160,piš!X$2,0)="","",VLOOKUP($A75,piš!$A$6:$BZ$160,piš!X$2,0))</f>
        <v/>
      </c>
      <c r="P75" s="34" t="str">
        <f>IF(VLOOKUP($A75,piš!$A$6:$BZ$160,piš!Y$2,0)="","",VLOOKUP($A75,piš!$A$6:$BZ$160,piš!Y$2,0))</f>
        <v/>
      </c>
      <c r="Q75" s="34" t="str">
        <f>IF(VLOOKUP($A75,piš!$A$6:$BZ$160,piš!Z$2,0)="","",VLOOKUP($A75,piš!$A$6:$BZ$160,piš!Z$2,0))</f>
        <v/>
      </c>
      <c r="R75" s="34" t="str">
        <f>IF(VLOOKUP($A75,piš!$A$6:$BZ$160,piš!AA$2,0)="","",VLOOKUP($A75,piš!$A$6:$BZ$160,piš!AA$2,0))</f>
        <v/>
      </c>
      <c r="S75" s="34" t="str">
        <f>IF(VLOOKUP($A75,piš!$A$6:$BZ$160,piš!AB$2,0)="","",VLOOKUP($A75,piš!$A$6:$BZ$160,piš!AB$2,0))</f>
        <v/>
      </c>
      <c r="T75" s="34" t="str">
        <f>IF(VLOOKUP($A75,piš!$A$6:$BZ$160,piš!AC$2,0)="","",VLOOKUP($A75,piš!$A$6:$BZ$160,piš!AC$2,0))</f>
        <v/>
      </c>
      <c r="U75" s="34" t="str">
        <f>IF(VLOOKUP($A75,piš!$A$6:$BZ$160,piš!AD$2,0)="","",VLOOKUP($A75,piš!$A$6:$BZ$160,piš!AD$2,0))</f>
        <v/>
      </c>
      <c r="V75" s="34" t="str">
        <f>IF(VLOOKUP($A75,piš!$A$6:$BZ$160,piš!AE$2,0)="","",VLOOKUP($A75,piš!$A$6:$BZ$160,piš!AE$2,0))</f>
        <v/>
      </c>
      <c r="W75" s="34" t="str">
        <f>IF(VLOOKUP($A75,piš!$A$6:$BZ$160,piš!AF$2,0)="","",VLOOKUP($A75,piš!$A$6:$BZ$160,piš!AF$2,0))</f>
        <v/>
      </c>
      <c r="X75" s="34" t="str">
        <f>IF(VLOOKUP($A75,piš!$A$6:$BZ$160,piš!AG$2,0)="","",VLOOKUP($A75,piš!$A$6:$BZ$160,piš!AG$2,0))</f>
        <v/>
      </c>
      <c r="Y75" s="34" t="str">
        <f>IF(VLOOKUP($A75,piš!$A$6:$BZ$160,piš!AH$2,0)="","",VLOOKUP($A75,piš!$A$6:$BZ$160,piš!AH$2,0))</f>
        <v/>
      </c>
      <c r="Z75" s="34" t="str">
        <f>IF(VLOOKUP($A75,piš!$A$6:$BZ$160,piš!AI$2,0)="","",VLOOKUP($A75,piš!$A$6:$BZ$160,piš!AI$2,0))</f>
        <v/>
      </c>
      <c r="AA75" s="34" t="str">
        <f>IF(VLOOKUP($A75,piš!$A$6:$BZ$160,piš!AJ$2,0)="","",VLOOKUP($A75,piš!$A$6:$BZ$160,piš!AJ$2,0))</f>
        <v/>
      </c>
      <c r="AB75" s="34" t="str">
        <f>IF(VLOOKUP($A75,piš!$A$6:$BZ$160,piš!AK$2,0)="","",VLOOKUP($A75,piš!$A$6:$BZ$160,piš!AK$2,0))</f>
        <v/>
      </c>
      <c r="AC75" s="34" t="str">
        <f>IF(VLOOKUP($A75,piš!$A$6:$BZ$160,piš!AL$2,0)="","",VLOOKUP($A75,piš!$A$6:$BZ$160,piš!AL$2,0))</f>
        <v/>
      </c>
      <c r="AD75" s="34" t="str">
        <f>IF(VLOOKUP($A75,piš!$A$6:$BZ$160,piš!AM$2,0)="","",VLOOKUP($A75,piš!$A$6:$BZ$160,piš!AM$2,0))</f>
        <v/>
      </c>
      <c r="AE75" s="34" t="str">
        <f>IF(VLOOKUP($A75,piš!$A$6:$BZ$160,piš!AN$2,0)="","",VLOOKUP($A75,piš!$A$6:$BZ$160,piš!AN$2,0))</f>
        <v/>
      </c>
      <c r="AF75" s="34" t="str">
        <f>IF(VLOOKUP($A75,piš!$A$6:$BZ$160,piš!AO$2,0)="","",VLOOKUP($A75,piš!$A$6:$BZ$160,piš!AO$2,0))</f>
        <v/>
      </c>
      <c r="AG75" s="34" t="str">
        <f>IF(VLOOKUP($A75,piš!$A$6:$BZ$160,piš!AP$2,0)="","",VLOOKUP($A75,piš!$A$6:$BZ$160,piš!AP$2,0))</f>
        <v/>
      </c>
      <c r="AH75" s="34" t="str">
        <f>IF(VLOOKUP($A75,piš!$A$6:$BZ$160,piš!AQ$2,0)="","",VLOOKUP($A75,piš!$A$6:$BZ$160,piš!AQ$2,0))</f>
        <v/>
      </c>
      <c r="AI75" s="34" t="str">
        <f>IF(VLOOKUP($A75,piš!$A$6:$BZ$160,piš!AR$2,0)="","",VLOOKUP($A75,piš!$A$6:$BZ$160,piš!AR$2,0))</f>
        <v/>
      </c>
    </row>
    <row r="76" spans="1:35" ht="12.75" customHeight="1" thickBot="1">
      <c r="A76" s="54"/>
      <c r="B76" s="52"/>
      <c r="C76" s="29" t="str">
        <f>VLOOKUP($A75,piš!$A$6:$BZ$160,piš!I$2,0)</f>
        <v>Dukla Frenštát p.R.</v>
      </c>
      <c r="D76" s="16"/>
      <c r="E76" s="56" t="e">
        <f>VLOOKUP($A76,piš!$A$6:$BZ$160,10,0)</f>
        <v>#N/A</v>
      </c>
      <c r="F76" s="30" t="str">
        <f>IF(VLOOKUP($A75,piš!$A$6:$BZ$160,piš!AS$2,0)="","",VLOOKUP($A75,piš!$A$6:$BZ$160,piš!AS$2,0))</f>
        <v/>
      </c>
      <c r="G76" s="30" t="str">
        <f>IF(VLOOKUP($A75,piš!$A$6:$BZ$160,piš!AT$2,0)="","",VLOOKUP($A75,piš!$A$6:$BZ$160,piš!AT$2,0))</f>
        <v/>
      </c>
      <c r="H76" s="30" t="str">
        <f>IF(VLOOKUP($A75,piš!$A$6:$BZ$160,piš!AU$2,0)="","",VLOOKUP($A75,piš!$A$6:$BZ$160,piš!AU$2,0))</f>
        <v/>
      </c>
      <c r="I76" s="30">
        <f>IF(VLOOKUP($A75,piš!$A$6:$BZ$160,piš!AV$2,0)="","",VLOOKUP($A75,piš!$A$6:$BZ$160,piš!AV$2,0))</f>
        <v>29</v>
      </c>
      <c r="J76" s="30" t="str">
        <f>IF(VLOOKUP($A75,piš!$A$6:$BZ$160,piš!AW$2,0)="","",VLOOKUP($A75,piš!$A$6:$BZ$160,piš!AW$2,0))</f>
        <v/>
      </c>
      <c r="K76" s="30" t="str">
        <f>IF(VLOOKUP($A75,piš!$A$6:$BZ$160,piš!AX$2,0)="","",VLOOKUP($A75,piš!$A$6:$BZ$160,piš!AX$2,0))</f>
        <v/>
      </c>
      <c r="L76" s="30" t="str">
        <f>IF(VLOOKUP($A75,piš!$A$6:$BZ$160,piš!AY$2,0)="","",VLOOKUP($A75,piš!$A$6:$BZ$160,piš!AY$2,0))</f>
        <v/>
      </c>
      <c r="M76" s="30" t="str">
        <f>IF(VLOOKUP($A75,piš!$A$6:$BZ$160,piš!AZ$2,0)="","",VLOOKUP($A75,piš!$A$6:$BZ$160,piš!AZ$2,0))</f>
        <v/>
      </c>
      <c r="N76" s="30" t="str">
        <f>IF(VLOOKUP($A75,piš!$A$6:$BZ$160,piš!BA$2,0)="","",VLOOKUP($A75,piš!$A$6:$BZ$160,piš!BA$2,0))</f>
        <v/>
      </c>
      <c r="O76" s="30" t="str">
        <f>IF(VLOOKUP($A75,piš!$A$6:$BZ$160,piš!BB$2,0)="","",VLOOKUP($A75,piš!$A$6:$BZ$160,piš!BB$2,0))</f>
        <v/>
      </c>
      <c r="P76" s="30" t="str">
        <f>IF(VLOOKUP($A75,piš!$A$6:$BZ$160,piš!BC$2,0)="","",VLOOKUP($A75,piš!$A$6:$BZ$160,piš!BC$2,0))</f>
        <v/>
      </c>
      <c r="Q76" s="30" t="str">
        <f>IF(VLOOKUP($A75,piš!$A$6:$BZ$160,piš!BD$2,0)="","",VLOOKUP($A75,piš!$A$6:$BZ$160,piš!BD$2,0))</f>
        <v/>
      </c>
      <c r="R76" s="30" t="str">
        <f>IF(VLOOKUP($A75,piš!$A$6:$BZ$160,piš!BE$2,0)="","",VLOOKUP($A75,piš!$A$6:$BZ$160,piš!BE$2,0))</f>
        <v/>
      </c>
      <c r="S76" s="30" t="str">
        <f>IF(VLOOKUP($A75,piš!$A$6:$BZ$160,piš!BF$2,0)="","",VLOOKUP($A75,piš!$A$6:$BZ$160,piš!BF$2,0))</f>
        <v/>
      </c>
      <c r="T76" s="30" t="str">
        <f>IF(VLOOKUP($A75,piš!$A$6:$BZ$160,piš!BG$2,0)="","",VLOOKUP($A75,piš!$A$6:$BZ$160,piš!BG$2,0))</f>
        <v/>
      </c>
      <c r="U76" s="30" t="str">
        <f>IF(VLOOKUP($A75,piš!$A$6:$BZ$160,piš!BH$2,0)="","",VLOOKUP($A75,piš!$A$6:$BZ$160,piš!BH$2,0))</f>
        <v/>
      </c>
      <c r="V76" s="30" t="str">
        <f>IF(VLOOKUP($A75,piš!$A$6:$BZ$160,piš!BI$2,0)="","",VLOOKUP($A75,piš!$A$6:$BZ$160,piš!BI$2,0))</f>
        <v/>
      </c>
      <c r="W76" s="30" t="str">
        <f>IF(VLOOKUP($A75,piš!$A$6:$BZ$160,piš!BJ$2,0)="","",VLOOKUP($A75,piš!$A$6:$BZ$160,piš!BJ$2,0))</f>
        <v/>
      </c>
      <c r="X76" s="30" t="str">
        <f>IF(VLOOKUP($A75,piš!$A$6:$BZ$160,piš!BK$2,0)="","",VLOOKUP($A75,piš!$A$6:$BZ$160,piš!BK$2,0))</f>
        <v/>
      </c>
      <c r="Y76" s="30" t="str">
        <f>IF(VLOOKUP($A75,piš!$A$6:$BZ$160,piš!BL$2,0)="","",VLOOKUP($A75,piš!$A$6:$BZ$160,piš!BL$2,0))</f>
        <v/>
      </c>
      <c r="Z76" s="30" t="str">
        <f>IF(VLOOKUP($A75,piš!$A$6:$BZ$160,piš!BM$2,0)="","",VLOOKUP($A75,piš!$A$6:$BZ$160,piš!BM$2,0))</f>
        <v/>
      </c>
      <c r="AA76" s="30" t="str">
        <f>IF(VLOOKUP($A75,piš!$A$6:$BZ$160,piš!BN$2,0)="","",VLOOKUP($A75,piš!$A$6:$BZ$160,piš!BN$2,0))</f>
        <v/>
      </c>
      <c r="AB76" s="30" t="str">
        <f>IF(VLOOKUP($A75,piš!$A$6:$BZ$160,piš!BO$2,0)="","",VLOOKUP($A75,piš!$A$6:$BZ$160,piš!BO$2,0))</f>
        <v/>
      </c>
      <c r="AC76" s="30" t="str">
        <f>IF(VLOOKUP($A75,piš!$A$6:$BZ$160,piš!BP$2,0)="","",VLOOKUP($A75,piš!$A$6:$BZ$160,piš!BP$2,0))</f>
        <v/>
      </c>
      <c r="AD76" s="30" t="str">
        <f>IF(VLOOKUP($A75,piš!$A$6:$BZ$160,piš!BQ$2,0)="","",VLOOKUP($A75,piš!$A$6:$BZ$160,piš!BQ$2,0))</f>
        <v/>
      </c>
      <c r="AE76" s="30" t="str">
        <f>IF(VLOOKUP($A75,piš!$A$6:$BZ$160,piš!BR$2,0)="","",VLOOKUP($A75,piš!$A$6:$BZ$160,piš!BR$2,0))</f>
        <v/>
      </c>
      <c r="AF76" s="30" t="str">
        <f>IF(VLOOKUP($A75,piš!$A$6:$BZ$160,piš!BS$2,0)="","",VLOOKUP($A75,piš!$A$6:$BZ$160,piš!BS$2,0))</f>
        <v/>
      </c>
      <c r="AG76" s="30" t="str">
        <f>IF(VLOOKUP($A75,piš!$A$6:$BZ$160,piš!BT$2,0)="","",VLOOKUP($A75,piš!$A$6:$BZ$160,piš!BT$2,0))</f>
        <v/>
      </c>
      <c r="AH76" s="30" t="str">
        <f>IF(VLOOKUP($A75,piš!$A$6:$BZ$160,piš!BU$2,0)="","",VLOOKUP($A75,piš!$A$6:$BZ$160,piš!BU$2,0))</f>
        <v/>
      </c>
      <c r="AI76" s="30" t="str">
        <f>IF(VLOOKUP($A75,piš!$A$6:$BZ$160,piš!BV$2,0)="","",VLOOKUP($A75,piš!$A$6:$BZ$160,piš!BV$2,0))</f>
        <v/>
      </c>
    </row>
    <row r="77" spans="1:35" ht="12.75" customHeight="1">
      <c r="A77" s="53">
        <f t="shared" si="0"/>
        <v>31</v>
      </c>
      <c r="B77" s="51">
        <f>VLOOKUP($A77,piš!$A$6:$BZ$160,piš!K$2,0)</f>
        <v>31</v>
      </c>
      <c r="C77" s="27" t="str">
        <f>VLOOKUP($A77,piš!$A$6:$BZ$160,piš!H$2,0)</f>
        <v>Fefrčík Zdeněk</v>
      </c>
      <c r="D77" s="28">
        <f>VLOOKUP($A77,piš!$A$6:$BZ$160,piš!J$2,0)</f>
        <v>2007</v>
      </c>
      <c r="E77" s="55">
        <f>VLOOKUP($A77,piš!$A$6:$BZ$160,piš!L$2,0)</f>
        <v>0</v>
      </c>
      <c r="F77" s="40" t="str">
        <f>IF(VLOOKUP($A77,piš!$A$6:$BZ$160,piš!O$2,0)="","",VLOOKUP($A77,piš!$A$6:$BZ$160,piš!O$2,0))</f>
        <v/>
      </c>
      <c r="G77" s="40" t="str">
        <f>IF(VLOOKUP($A77,piš!$A$6:$BZ$160,piš!P$2,0)="","",VLOOKUP($A77,piš!$A$6:$BZ$160,piš!P$2,0))</f>
        <v/>
      </c>
      <c r="H77" s="34" t="str">
        <f>IF(VLOOKUP($A77,piš!$A$6:$BZ$160,piš!Q$2,0)="","",VLOOKUP($A77,piš!$A$6:$BZ$160,piš!Q$2,0))</f>
        <v/>
      </c>
      <c r="I77" s="34" t="str">
        <f>IF(VLOOKUP($A77,piš!$A$6:$BZ$160,piš!R$2,0)="","",VLOOKUP($A77,piš!$A$6:$BZ$160,piš!R$2,0))</f>
        <v/>
      </c>
      <c r="J77" s="34" t="str">
        <f>IF(VLOOKUP($A77,piš!$A$6:$BZ$160,piš!S$2,0)="","",VLOOKUP($A77,piš!$A$6:$BZ$160,piš!S$2,0))</f>
        <v/>
      </c>
      <c r="K77" s="34" t="str">
        <f>IF(VLOOKUP($A77,piš!$A$6:$BZ$160,piš!T$2,0)="","",VLOOKUP($A77,piš!$A$6:$BZ$160,piš!T$2,0))</f>
        <v/>
      </c>
      <c r="L77" s="34" t="str">
        <f>IF(VLOOKUP($A77,piš!$A$6:$BZ$160,piš!U$2,0)="","",VLOOKUP($A77,piš!$A$6:$BZ$160,piš!U$2,0))</f>
        <v/>
      </c>
      <c r="M77" s="34" t="str">
        <f>IF(VLOOKUP($A77,piš!$A$6:$BZ$160,piš!V$2,0)="","",VLOOKUP($A77,piš!$A$6:$BZ$160,piš!V$2,0))</f>
        <v/>
      </c>
      <c r="N77" s="34" t="str">
        <f>IF(VLOOKUP($A77,piš!$A$6:$BZ$160,piš!W$2,0)="","",VLOOKUP($A77,piš!$A$6:$BZ$160,piš!W$2,0))</f>
        <v/>
      </c>
      <c r="O77" s="34" t="str">
        <f>IF(VLOOKUP($A77,piš!$A$6:$BZ$160,piš!X$2,0)="","",VLOOKUP($A77,piš!$A$6:$BZ$160,piš!X$2,0))</f>
        <v/>
      </c>
      <c r="P77" s="34" t="str">
        <f>IF(VLOOKUP($A77,piš!$A$6:$BZ$160,piš!Y$2,0)="","",VLOOKUP($A77,piš!$A$6:$BZ$160,piš!Y$2,0))</f>
        <v/>
      </c>
      <c r="Q77" s="34" t="str">
        <f>IF(VLOOKUP($A77,piš!$A$6:$BZ$160,piš!Z$2,0)="","",VLOOKUP($A77,piš!$A$6:$BZ$160,piš!Z$2,0))</f>
        <v/>
      </c>
      <c r="R77" s="34" t="str">
        <f>IF(VLOOKUP($A77,piš!$A$6:$BZ$160,piš!AA$2,0)="","",VLOOKUP($A77,piš!$A$6:$BZ$160,piš!AA$2,0))</f>
        <v/>
      </c>
      <c r="S77" s="34" t="str">
        <f>IF(VLOOKUP($A77,piš!$A$6:$BZ$160,piš!AB$2,0)="","",VLOOKUP($A77,piš!$A$6:$BZ$160,piš!AB$2,0))</f>
        <v/>
      </c>
      <c r="T77" s="34" t="str">
        <f>IF(VLOOKUP($A77,piš!$A$6:$BZ$160,piš!AC$2,0)="","",VLOOKUP($A77,piš!$A$6:$BZ$160,piš!AC$2,0))</f>
        <v/>
      </c>
      <c r="U77" s="34" t="str">
        <f>IF(VLOOKUP($A77,piš!$A$6:$BZ$160,piš!AD$2,0)="","",VLOOKUP($A77,piš!$A$6:$BZ$160,piš!AD$2,0))</f>
        <v/>
      </c>
      <c r="V77" s="34" t="str">
        <f>IF(VLOOKUP($A77,piš!$A$6:$BZ$160,piš!AE$2,0)="","",VLOOKUP($A77,piš!$A$6:$BZ$160,piš!AE$2,0))</f>
        <v/>
      </c>
      <c r="W77" s="34" t="str">
        <f>IF(VLOOKUP($A77,piš!$A$6:$BZ$160,piš!AF$2,0)="","",VLOOKUP($A77,piš!$A$6:$BZ$160,piš!AF$2,0))</f>
        <v/>
      </c>
      <c r="X77" s="34" t="str">
        <f>IF(VLOOKUP($A77,piš!$A$6:$BZ$160,piš!AG$2,0)="","",VLOOKUP($A77,piš!$A$6:$BZ$160,piš!AG$2,0))</f>
        <v/>
      </c>
      <c r="Y77" s="34" t="str">
        <f>IF(VLOOKUP($A77,piš!$A$6:$BZ$160,piš!AH$2,0)="","",VLOOKUP($A77,piš!$A$6:$BZ$160,piš!AH$2,0))</f>
        <v/>
      </c>
      <c r="Z77" s="34" t="str">
        <f>IF(VLOOKUP($A77,piš!$A$6:$BZ$160,piš!AI$2,0)="","",VLOOKUP($A77,piš!$A$6:$BZ$160,piš!AI$2,0))</f>
        <v/>
      </c>
      <c r="AA77" s="34" t="str">
        <f>IF(VLOOKUP($A77,piš!$A$6:$BZ$160,piš!AJ$2,0)="","",VLOOKUP($A77,piš!$A$6:$BZ$160,piš!AJ$2,0))</f>
        <v/>
      </c>
      <c r="AB77" s="34" t="str">
        <f>IF(VLOOKUP($A77,piš!$A$6:$BZ$160,piš!AK$2,0)="","",VLOOKUP($A77,piš!$A$6:$BZ$160,piš!AK$2,0))</f>
        <v/>
      </c>
      <c r="AC77" s="34" t="str">
        <f>IF(VLOOKUP($A77,piš!$A$6:$BZ$160,piš!AL$2,0)="","",VLOOKUP($A77,piš!$A$6:$BZ$160,piš!AL$2,0))</f>
        <v/>
      </c>
      <c r="AD77" s="34" t="str">
        <f>IF(VLOOKUP($A77,piš!$A$6:$BZ$160,piš!AM$2,0)="","",VLOOKUP($A77,piš!$A$6:$BZ$160,piš!AM$2,0))</f>
        <v/>
      </c>
      <c r="AE77" s="34" t="str">
        <f>IF(VLOOKUP($A77,piš!$A$6:$BZ$160,piš!AN$2,0)="","",VLOOKUP($A77,piš!$A$6:$BZ$160,piš!AN$2,0))</f>
        <v/>
      </c>
      <c r="AF77" s="34" t="str">
        <f>IF(VLOOKUP($A77,piš!$A$6:$BZ$160,piš!AO$2,0)="","",VLOOKUP($A77,piš!$A$6:$BZ$160,piš!AO$2,0))</f>
        <v/>
      </c>
      <c r="AG77" s="34" t="str">
        <f>IF(VLOOKUP($A77,piš!$A$6:$BZ$160,piš!AP$2,0)="","",VLOOKUP($A77,piš!$A$6:$BZ$160,piš!AP$2,0))</f>
        <v/>
      </c>
      <c r="AH77" s="34" t="str">
        <f>IF(VLOOKUP($A77,piš!$A$6:$BZ$160,piš!AQ$2,0)="","",VLOOKUP($A77,piš!$A$6:$BZ$160,piš!AQ$2,0))</f>
        <v/>
      </c>
      <c r="AI77" s="34" t="str">
        <f>IF(VLOOKUP($A77,piš!$A$6:$BZ$160,piš!AR$2,0)="","",VLOOKUP($A77,piš!$A$6:$BZ$160,piš!AR$2,0))</f>
        <v/>
      </c>
    </row>
    <row r="78" spans="1:35" ht="12.75" customHeight="1" thickBot="1">
      <c r="A78" s="54"/>
      <c r="B78" s="52"/>
      <c r="C78" s="29" t="str">
        <f>VLOOKUP($A77,piš!$A$6:$BZ$160,piš!I$2,0)</f>
        <v>LK Osek</v>
      </c>
      <c r="D78" s="16"/>
      <c r="E78" s="56" t="e">
        <f>VLOOKUP($A78,piš!$A$6:$BZ$160,10,0)</f>
        <v>#N/A</v>
      </c>
      <c r="F78" s="30" t="str">
        <f>IF(VLOOKUP($A77,piš!$A$6:$BZ$160,piš!AS$2,0)="","",VLOOKUP($A77,piš!$A$6:$BZ$160,piš!AS$2,0))</f>
        <v/>
      </c>
      <c r="G78" s="30" t="str">
        <f>IF(VLOOKUP($A77,piš!$A$6:$BZ$160,piš!AT$2,0)="","",VLOOKUP($A77,piš!$A$6:$BZ$160,piš!AT$2,0))</f>
        <v/>
      </c>
      <c r="H78" s="30" t="str">
        <f>IF(VLOOKUP($A77,piš!$A$6:$BZ$160,piš!AU$2,0)="","",VLOOKUP($A77,piš!$A$6:$BZ$160,piš!AU$2,0))</f>
        <v/>
      </c>
      <c r="I78" s="30" t="str">
        <f>IF(VLOOKUP($A77,piš!$A$6:$BZ$160,piš!AV$2,0)="","",VLOOKUP($A77,piš!$A$6:$BZ$160,piš!AV$2,0))</f>
        <v/>
      </c>
      <c r="J78" s="30" t="str">
        <f>IF(VLOOKUP($A77,piš!$A$6:$BZ$160,piš!AW$2,0)="","",VLOOKUP($A77,piš!$A$6:$BZ$160,piš!AW$2,0))</f>
        <v/>
      </c>
      <c r="K78" s="30" t="str">
        <f>IF(VLOOKUP($A77,piš!$A$6:$BZ$160,piš!AX$2,0)="","",VLOOKUP($A77,piš!$A$6:$BZ$160,piš!AX$2,0))</f>
        <v/>
      </c>
      <c r="L78" s="30" t="str">
        <f>IF(VLOOKUP($A77,piš!$A$6:$BZ$160,piš!AY$2,0)="","",VLOOKUP($A77,piš!$A$6:$BZ$160,piš!AY$2,0))</f>
        <v/>
      </c>
      <c r="M78" s="30" t="str">
        <f>IF(VLOOKUP($A77,piš!$A$6:$BZ$160,piš!AZ$2,0)="","",VLOOKUP($A77,piš!$A$6:$BZ$160,piš!AZ$2,0))</f>
        <v/>
      </c>
      <c r="N78" s="30" t="str">
        <f>IF(VLOOKUP($A77,piš!$A$6:$BZ$160,piš!BA$2,0)="","",VLOOKUP($A77,piš!$A$6:$BZ$160,piš!BA$2,0))</f>
        <v/>
      </c>
      <c r="O78" s="30" t="str">
        <f>IF(VLOOKUP($A77,piš!$A$6:$BZ$160,piš!BB$2,0)="","",VLOOKUP($A77,piš!$A$6:$BZ$160,piš!BB$2,0))</f>
        <v/>
      </c>
      <c r="P78" s="30" t="str">
        <f>IF(VLOOKUP($A77,piš!$A$6:$BZ$160,piš!BC$2,0)="","",VLOOKUP($A77,piš!$A$6:$BZ$160,piš!BC$2,0))</f>
        <v/>
      </c>
      <c r="Q78" s="30" t="str">
        <f>IF(VLOOKUP($A77,piš!$A$6:$BZ$160,piš!BD$2,0)="","",VLOOKUP($A77,piš!$A$6:$BZ$160,piš!BD$2,0))</f>
        <v/>
      </c>
      <c r="R78" s="30" t="str">
        <f>IF(VLOOKUP($A77,piš!$A$6:$BZ$160,piš!BE$2,0)="","",VLOOKUP($A77,piš!$A$6:$BZ$160,piš!BE$2,0))</f>
        <v/>
      </c>
      <c r="S78" s="30" t="str">
        <f>IF(VLOOKUP($A77,piš!$A$6:$BZ$160,piš!BF$2,0)="","",VLOOKUP($A77,piš!$A$6:$BZ$160,piš!BF$2,0))</f>
        <v/>
      </c>
      <c r="T78" s="30" t="str">
        <f>IF(VLOOKUP($A77,piš!$A$6:$BZ$160,piš!BG$2,0)="","",VLOOKUP($A77,piš!$A$6:$BZ$160,piš!BG$2,0))</f>
        <v/>
      </c>
      <c r="U78" s="30" t="str">
        <f>IF(VLOOKUP($A77,piš!$A$6:$BZ$160,piš!BH$2,0)="","",VLOOKUP($A77,piš!$A$6:$BZ$160,piš!BH$2,0))</f>
        <v/>
      </c>
      <c r="V78" s="30" t="str">
        <f>IF(VLOOKUP($A77,piš!$A$6:$BZ$160,piš!BI$2,0)="","",VLOOKUP($A77,piš!$A$6:$BZ$160,piš!BI$2,0))</f>
        <v/>
      </c>
      <c r="W78" s="30" t="str">
        <f>IF(VLOOKUP($A77,piš!$A$6:$BZ$160,piš!BJ$2,0)="","",VLOOKUP($A77,piš!$A$6:$BZ$160,piš!BJ$2,0))</f>
        <v/>
      </c>
      <c r="X78" s="30" t="str">
        <f>IF(VLOOKUP($A77,piš!$A$6:$BZ$160,piš!BK$2,0)="","",VLOOKUP($A77,piš!$A$6:$BZ$160,piš!BK$2,0))</f>
        <v/>
      </c>
      <c r="Y78" s="30" t="str">
        <f>IF(VLOOKUP($A77,piš!$A$6:$BZ$160,piš!BL$2,0)="","",VLOOKUP($A77,piš!$A$6:$BZ$160,piš!BL$2,0))</f>
        <v/>
      </c>
      <c r="Z78" s="30" t="str">
        <f>IF(VLOOKUP($A77,piš!$A$6:$BZ$160,piš!BM$2,0)="","",VLOOKUP($A77,piš!$A$6:$BZ$160,piš!BM$2,0))</f>
        <v/>
      </c>
      <c r="AA78" s="30" t="str">
        <f>IF(VLOOKUP($A77,piš!$A$6:$BZ$160,piš!BN$2,0)="","",VLOOKUP($A77,piš!$A$6:$BZ$160,piš!BN$2,0))</f>
        <v/>
      </c>
      <c r="AB78" s="30" t="str">
        <f>IF(VLOOKUP($A77,piš!$A$6:$BZ$160,piš!BO$2,0)="","",VLOOKUP($A77,piš!$A$6:$BZ$160,piš!BO$2,0))</f>
        <v/>
      </c>
      <c r="AC78" s="30" t="str">
        <f>IF(VLOOKUP($A77,piš!$A$6:$BZ$160,piš!BP$2,0)="","",VLOOKUP($A77,piš!$A$6:$BZ$160,piš!BP$2,0))</f>
        <v/>
      </c>
      <c r="AD78" s="30" t="str">
        <f>IF(VLOOKUP($A77,piš!$A$6:$BZ$160,piš!BQ$2,0)="","",VLOOKUP($A77,piš!$A$6:$BZ$160,piš!BQ$2,0))</f>
        <v/>
      </c>
      <c r="AE78" s="30" t="str">
        <f>IF(VLOOKUP($A77,piš!$A$6:$BZ$160,piš!BR$2,0)="","",VLOOKUP($A77,piš!$A$6:$BZ$160,piš!BR$2,0))</f>
        <v/>
      </c>
      <c r="AF78" s="30" t="str">
        <f>IF(VLOOKUP($A77,piš!$A$6:$BZ$160,piš!BS$2,0)="","",VLOOKUP($A77,piš!$A$6:$BZ$160,piš!BS$2,0))</f>
        <v/>
      </c>
      <c r="AG78" s="30" t="str">
        <f>IF(VLOOKUP($A77,piš!$A$6:$BZ$160,piš!BT$2,0)="","",VLOOKUP($A77,piš!$A$6:$BZ$160,piš!BT$2,0))</f>
        <v/>
      </c>
      <c r="AH78" s="30" t="str">
        <f>IF(VLOOKUP($A77,piš!$A$6:$BZ$160,piš!BU$2,0)="","",VLOOKUP($A77,piš!$A$6:$BZ$160,piš!BU$2,0))</f>
        <v/>
      </c>
      <c r="AI78" s="30" t="str">
        <f>IF(VLOOKUP($A77,piš!$A$6:$BZ$160,piš!BV$2,0)="","",VLOOKUP($A77,piš!$A$6:$BZ$160,piš!BV$2,0))</f>
        <v/>
      </c>
    </row>
    <row r="79" spans="1:35" ht="12.75" customHeight="1">
      <c r="A79" s="53">
        <f t="shared" si="0"/>
        <v>32</v>
      </c>
      <c r="B79" s="51">
        <f>VLOOKUP($A79,piš!$A$6:$BZ$160,piš!K$2,0)</f>
        <v>31</v>
      </c>
      <c r="C79" s="27" t="str">
        <f>VLOOKUP($A79,piš!$A$6:$BZ$160,piš!H$2,0)</f>
        <v>Geryk Adam</v>
      </c>
      <c r="D79" s="28">
        <f>VLOOKUP($A79,piš!$A$6:$BZ$160,piš!J$2,0)</f>
        <v>2007</v>
      </c>
      <c r="E79" s="55">
        <f>VLOOKUP($A79,piš!$A$6:$BZ$160,piš!L$2,0)</f>
        <v>0</v>
      </c>
      <c r="F79" s="40" t="str">
        <f>IF(VLOOKUP($A79,piš!$A$6:$BZ$160,piš!O$2,0)="","",VLOOKUP($A79,piš!$A$6:$BZ$160,piš!O$2,0))</f>
        <v/>
      </c>
      <c r="G79" s="40" t="str">
        <f>IF(VLOOKUP($A79,piš!$A$6:$BZ$160,piš!P$2,0)="","",VLOOKUP($A79,piš!$A$6:$BZ$160,piš!P$2,0))</f>
        <v/>
      </c>
      <c r="H79" s="34" t="str">
        <f>IF(VLOOKUP($A79,piš!$A$6:$BZ$160,piš!Q$2,0)="","",VLOOKUP($A79,piš!$A$6:$BZ$160,piš!Q$2,0))</f>
        <v/>
      </c>
      <c r="I79" s="34" t="str">
        <f>IF(VLOOKUP($A79,piš!$A$6:$BZ$160,piš!R$2,0)="","",VLOOKUP($A79,piš!$A$6:$BZ$160,piš!R$2,0))</f>
        <v/>
      </c>
      <c r="J79" s="34" t="str">
        <f>IF(VLOOKUP($A79,piš!$A$6:$BZ$160,piš!S$2,0)="","",VLOOKUP($A79,piš!$A$6:$BZ$160,piš!S$2,0))</f>
        <v/>
      </c>
      <c r="K79" s="34" t="str">
        <f>IF(VLOOKUP($A79,piš!$A$6:$BZ$160,piš!T$2,0)="","",VLOOKUP($A79,piš!$A$6:$BZ$160,piš!T$2,0))</f>
        <v/>
      </c>
      <c r="L79" s="34" t="str">
        <f>IF(VLOOKUP($A79,piš!$A$6:$BZ$160,piš!U$2,0)="","",VLOOKUP($A79,piš!$A$6:$BZ$160,piš!U$2,0))</f>
        <v/>
      </c>
      <c r="M79" s="34" t="str">
        <f>IF(VLOOKUP($A79,piš!$A$6:$BZ$160,piš!V$2,0)="","",VLOOKUP($A79,piš!$A$6:$BZ$160,piš!V$2,0))</f>
        <v/>
      </c>
      <c r="N79" s="34" t="str">
        <f>IF(VLOOKUP($A79,piš!$A$6:$BZ$160,piš!W$2,0)="","",VLOOKUP($A79,piš!$A$6:$BZ$160,piš!W$2,0))</f>
        <v/>
      </c>
      <c r="O79" s="34" t="str">
        <f>IF(VLOOKUP($A79,piš!$A$6:$BZ$160,piš!X$2,0)="","",VLOOKUP($A79,piš!$A$6:$BZ$160,piš!X$2,0))</f>
        <v/>
      </c>
      <c r="P79" s="34" t="str">
        <f>IF(VLOOKUP($A79,piš!$A$6:$BZ$160,piš!Y$2,0)="","",VLOOKUP($A79,piš!$A$6:$BZ$160,piš!Y$2,0))</f>
        <v/>
      </c>
      <c r="Q79" s="34" t="str">
        <f>IF(VLOOKUP($A79,piš!$A$6:$BZ$160,piš!Z$2,0)="","",VLOOKUP($A79,piš!$A$6:$BZ$160,piš!Z$2,0))</f>
        <v/>
      </c>
      <c r="R79" s="34" t="str">
        <f>IF(VLOOKUP($A79,piš!$A$6:$BZ$160,piš!AA$2,0)="","",VLOOKUP($A79,piš!$A$6:$BZ$160,piš!AA$2,0))</f>
        <v/>
      </c>
      <c r="S79" s="34" t="str">
        <f>IF(VLOOKUP($A79,piš!$A$6:$BZ$160,piš!AB$2,0)="","",VLOOKUP($A79,piš!$A$6:$BZ$160,piš!AB$2,0))</f>
        <v/>
      </c>
      <c r="T79" s="34" t="str">
        <f>IF(VLOOKUP($A79,piš!$A$6:$BZ$160,piš!AC$2,0)="","",VLOOKUP($A79,piš!$A$6:$BZ$160,piš!AC$2,0))</f>
        <v/>
      </c>
      <c r="U79" s="34" t="str">
        <f>IF(VLOOKUP($A79,piš!$A$6:$BZ$160,piš!AD$2,0)="","",VLOOKUP($A79,piš!$A$6:$BZ$160,piš!AD$2,0))</f>
        <v/>
      </c>
      <c r="V79" s="34" t="str">
        <f>IF(VLOOKUP($A79,piš!$A$6:$BZ$160,piš!AE$2,0)="","",VLOOKUP($A79,piš!$A$6:$BZ$160,piš!AE$2,0))</f>
        <v/>
      </c>
      <c r="W79" s="34" t="str">
        <f>IF(VLOOKUP($A79,piš!$A$6:$BZ$160,piš!AF$2,0)="","",VLOOKUP($A79,piš!$A$6:$BZ$160,piš!AF$2,0))</f>
        <v/>
      </c>
      <c r="X79" s="34" t="str">
        <f>IF(VLOOKUP($A79,piš!$A$6:$BZ$160,piš!AG$2,0)="","",VLOOKUP($A79,piš!$A$6:$BZ$160,piš!AG$2,0))</f>
        <v/>
      </c>
      <c r="Y79" s="34" t="str">
        <f>IF(VLOOKUP($A79,piš!$A$6:$BZ$160,piš!AH$2,0)="","",VLOOKUP($A79,piš!$A$6:$BZ$160,piš!AH$2,0))</f>
        <v/>
      </c>
      <c r="Z79" s="34" t="str">
        <f>IF(VLOOKUP($A79,piš!$A$6:$BZ$160,piš!AI$2,0)="","",VLOOKUP($A79,piš!$A$6:$BZ$160,piš!AI$2,0))</f>
        <v/>
      </c>
      <c r="AA79" s="34" t="str">
        <f>IF(VLOOKUP($A79,piš!$A$6:$BZ$160,piš!AJ$2,0)="","",VLOOKUP($A79,piš!$A$6:$BZ$160,piš!AJ$2,0))</f>
        <v/>
      </c>
      <c r="AB79" s="34" t="str">
        <f>IF(VLOOKUP($A79,piš!$A$6:$BZ$160,piš!AK$2,0)="","",VLOOKUP($A79,piš!$A$6:$BZ$160,piš!AK$2,0))</f>
        <v/>
      </c>
      <c r="AC79" s="34" t="str">
        <f>IF(VLOOKUP($A79,piš!$A$6:$BZ$160,piš!AL$2,0)="","",VLOOKUP($A79,piš!$A$6:$BZ$160,piš!AL$2,0))</f>
        <v/>
      </c>
      <c r="AD79" s="34" t="str">
        <f>IF(VLOOKUP($A79,piš!$A$6:$BZ$160,piš!AM$2,0)="","",VLOOKUP($A79,piš!$A$6:$BZ$160,piš!AM$2,0))</f>
        <v/>
      </c>
      <c r="AE79" s="34" t="str">
        <f>IF(VLOOKUP($A79,piš!$A$6:$BZ$160,piš!AN$2,0)="","",VLOOKUP($A79,piš!$A$6:$BZ$160,piš!AN$2,0))</f>
        <v/>
      </c>
      <c r="AF79" s="34" t="str">
        <f>IF(VLOOKUP($A79,piš!$A$6:$BZ$160,piš!AO$2,0)="","",VLOOKUP($A79,piš!$A$6:$BZ$160,piš!AO$2,0))</f>
        <v/>
      </c>
      <c r="AG79" s="34" t="str">
        <f>IF(VLOOKUP($A79,piš!$A$6:$BZ$160,piš!AP$2,0)="","",VLOOKUP($A79,piš!$A$6:$BZ$160,piš!AP$2,0))</f>
        <v/>
      </c>
      <c r="AH79" s="34" t="str">
        <f>IF(VLOOKUP($A79,piš!$A$6:$BZ$160,piš!AQ$2,0)="","",VLOOKUP($A79,piš!$A$6:$BZ$160,piš!AQ$2,0))</f>
        <v/>
      </c>
      <c r="AI79" s="34" t="str">
        <f>IF(VLOOKUP($A79,piš!$A$6:$BZ$160,piš!AR$2,0)="","",VLOOKUP($A79,piš!$A$6:$BZ$160,piš!AR$2,0))</f>
        <v/>
      </c>
    </row>
    <row r="80" spans="1:35" ht="12.75" customHeight="1" thickBot="1">
      <c r="A80" s="54"/>
      <c r="B80" s="52"/>
      <c r="C80" s="29" t="str">
        <f>VLOOKUP($A79,piš!$A$6:$BZ$160,piš!I$2,0)</f>
        <v>SOKOL Kozlovice</v>
      </c>
      <c r="D80" s="16"/>
      <c r="E80" s="56" t="e">
        <f>VLOOKUP($A80,piš!$A$6:$BZ$160,10,0)</f>
        <v>#N/A</v>
      </c>
      <c r="F80" s="30" t="str">
        <f>IF(VLOOKUP($A79,piš!$A$6:$BZ$160,piš!AS$2,0)="","",VLOOKUP($A79,piš!$A$6:$BZ$160,piš!AS$2,0))</f>
        <v/>
      </c>
      <c r="G80" s="30" t="str">
        <f>IF(VLOOKUP($A79,piš!$A$6:$BZ$160,piš!AT$2,0)="","",VLOOKUP($A79,piš!$A$6:$BZ$160,piš!AT$2,0))</f>
        <v/>
      </c>
      <c r="H80" s="30" t="str">
        <f>IF(VLOOKUP($A79,piš!$A$6:$BZ$160,piš!AU$2,0)="","",VLOOKUP($A79,piš!$A$6:$BZ$160,piš!AU$2,0))</f>
        <v/>
      </c>
      <c r="I80" s="30" t="str">
        <f>IF(VLOOKUP($A79,piš!$A$6:$BZ$160,piš!AV$2,0)="","",VLOOKUP($A79,piš!$A$6:$BZ$160,piš!AV$2,0))</f>
        <v/>
      </c>
      <c r="J80" s="30" t="str">
        <f>IF(VLOOKUP($A79,piš!$A$6:$BZ$160,piš!AW$2,0)="","",VLOOKUP($A79,piš!$A$6:$BZ$160,piš!AW$2,0))</f>
        <v/>
      </c>
      <c r="K80" s="30" t="str">
        <f>IF(VLOOKUP($A79,piš!$A$6:$BZ$160,piš!AX$2,0)="","",VLOOKUP($A79,piš!$A$6:$BZ$160,piš!AX$2,0))</f>
        <v/>
      </c>
      <c r="L80" s="30" t="str">
        <f>IF(VLOOKUP($A79,piš!$A$6:$BZ$160,piš!AY$2,0)="","",VLOOKUP($A79,piš!$A$6:$BZ$160,piš!AY$2,0))</f>
        <v/>
      </c>
      <c r="M80" s="30" t="str">
        <f>IF(VLOOKUP($A79,piš!$A$6:$BZ$160,piš!AZ$2,0)="","",VLOOKUP($A79,piš!$A$6:$BZ$160,piš!AZ$2,0))</f>
        <v/>
      </c>
      <c r="N80" s="30" t="str">
        <f>IF(VLOOKUP($A79,piš!$A$6:$BZ$160,piš!BA$2,0)="","",VLOOKUP($A79,piš!$A$6:$BZ$160,piš!BA$2,0))</f>
        <v/>
      </c>
      <c r="O80" s="30" t="str">
        <f>IF(VLOOKUP($A79,piš!$A$6:$BZ$160,piš!BB$2,0)="","",VLOOKUP($A79,piš!$A$6:$BZ$160,piš!BB$2,0))</f>
        <v/>
      </c>
      <c r="P80" s="30" t="str">
        <f>IF(VLOOKUP($A79,piš!$A$6:$BZ$160,piš!BC$2,0)="","",VLOOKUP($A79,piš!$A$6:$BZ$160,piš!BC$2,0))</f>
        <v/>
      </c>
      <c r="Q80" s="30" t="str">
        <f>IF(VLOOKUP($A79,piš!$A$6:$BZ$160,piš!BD$2,0)="","",VLOOKUP($A79,piš!$A$6:$BZ$160,piš!BD$2,0))</f>
        <v/>
      </c>
      <c r="R80" s="30" t="str">
        <f>IF(VLOOKUP($A79,piš!$A$6:$BZ$160,piš!BE$2,0)="","",VLOOKUP($A79,piš!$A$6:$BZ$160,piš!BE$2,0))</f>
        <v/>
      </c>
      <c r="S80" s="30" t="str">
        <f>IF(VLOOKUP($A79,piš!$A$6:$BZ$160,piš!BF$2,0)="","",VLOOKUP($A79,piš!$A$6:$BZ$160,piš!BF$2,0))</f>
        <v/>
      </c>
      <c r="T80" s="30" t="str">
        <f>IF(VLOOKUP($A79,piš!$A$6:$BZ$160,piš!BG$2,0)="","",VLOOKUP($A79,piš!$A$6:$BZ$160,piš!BG$2,0))</f>
        <v/>
      </c>
      <c r="U80" s="30" t="str">
        <f>IF(VLOOKUP($A79,piš!$A$6:$BZ$160,piš!BH$2,0)="","",VLOOKUP($A79,piš!$A$6:$BZ$160,piš!BH$2,0))</f>
        <v/>
      </c>
      <c r="V80" s="30" t="str">
        <f>IF(VLOOKUP($A79,piš!$A$6:$BZ$160,piš!BI$2,0)="","",VLOOKUP($A79,piš!$A$6:$BZ$160,piš!BI$2,0))</f>
        <v/>
      </c>
      <c r="W80" s="30" t="str">
        <f>IF(VLOOKUP($A79,piš!$A$6:$BZ$160,piš!BJ$2,0)="","",VLOOKUP($A79,piš!$A$6:$BZ$160,piš!BJ$2,0))</f>
        <v/>
      </c>
      <c r="X80" s="30" t="str">
        <f>IF(VLOOKUP($A79,piš!$A$6:$BZ$160,piš!BK$2,0)="","",VLOOKUP($A79,piš!$A$6:$BZ$160,piš!BK$2,0))</f>
        <v/>
      </c>
      <c r="Y80" s="30" t="str">
        <f>IF(VLOOKUP($A79,piš!$A$6:$BZ$160,piš!BL$2,0)="","",VLOOKUP($A79,piš!$A$6:$BZ$160,piš!BL$2,0))</f>
        <v/>
      </c>
      <c r="Z80" s="30" t="str">
        <f>IF(VLOOKUP($A79,piš!$A$6:$BZ$160,piš!BM$2,0)="","",VLOOKUP($A79,piš!$A$6:$BZ$160,piš!BM$2,0))</f>
        <v/>
      </c>
      <c r="AA80" s="30" t="str">
        <f>IF(VLOOKUP($A79,piš!$A$6:$BZ$160,piš!BN$2,0)="","",VLOOKUP($A79,piš!$A$6:$BZ$160,piš!BN$2,0))</f>
        <v/>
      </c>
      <c r="AB80" s="30" t="str">
        <f>IF(VLOOKUP($A79,piš!$A$6:$BZ$160,piš!BO$2,0)="","",VLOOKUP($A79,piš!$A$6:$BZ$160,piš!BO$2,0))</f>
        <v/>
      </c>
      <c r="AC80" s="30" t="str">
        <f>IF(VLOOKUP($A79,piš!$A$6:$BZ$160,piš!BP$2,0)="","",VLOOKUP($A79,piš!$A$6:$BZ$160,piš!BP$2,0))</f>
        <v/>
      </c>
      <c r="AD80" s="30" t="str">
        <f>IF(VLOOKUP($A79,piš!$A$6:$BZ$160,piš!BQ$2,0)="","",VLOOKUP($A79,piš!$A$6:$BZ$160,piš!BQ$2,0))</f>
        <v/>
      </c>
      <c r="AE80" s="30" t="str">
        <f>IF(VLOOKUP($A79,piš!$A$6:$BZ$160,piš!BR$2,0)="","",VLOOKUP($A79,piš!$A$6:$BZ$160,piš!BR$2,0))</f>
        <v/>
      </c>
      <c r="AF80" s="30" t="str">
        <f>IF(VLOOKUP($A79,piš!$A$6:$BZ$160,piš!BS$2,0)="","",VLOOKUP($A79,piš!$A$6:$BZ$160,piš!BS$2,0))</f>
        <v/>
      </c>
      <c r="AG80" s="30" t="str">
        <f>IF(VLOOKUP($A79,piš!$A$6:$BZ$160,piš!BT$2,0)="","",VLOOKUP($A79,piš!$A$6:$BZ$160,piš!BT$2,0))</f>
        <v/>
      </c>
      <c r="AH80" s="30" t="str">
        <f>IF(VLOOKUP($A79,piš!$A$6:$BZ$160,piš!BU$2,0)="","",VLOOKUP($A79,piš!$A$6:$BZ$160,piš!BU$2,0))</f>
        <v/>
      </c>
      <c r="AI80" s="30" t="str">
        <f>IF(VLOOKUP($A79,piš!$A$6:$BZ$160,piš!BV$2,0)="","",VLOOKUP($A79,piš!$A$6:$BZ$160,piš!BV$2,0))</f>
        <v/>
      </c>
    </row>
    <row r="81" spans="1:35" ht="12.75" customHeight="1">
      <c r="A81" s="53">
        <f t="shared" si="0"/>
        <v>33</v>
      </c>
      <c r="B81" s="51">
        <f>VLOOKUP($A81,piš!$A$6:$BZ$160,piš!K$2,0)</f>
        <v>31</v>
      </c>
      <c r="C81" s="27" t="str">
        <f>VLOOKUP($A81,piš!$A$6:$BZ$160,piš!H$2,0)</f>
        <v>Heřman Tomáš</v>
      </c>
      <c r="D81" s="28">
        <f>VLOOKUP($A81,piš!$A$6:$BZ$160,piš!J$2,0)</f>
        <v>2007</v>
      </c>
      <c r="E81" s="55">
        <f>VLOOKUP($A81,piš!$A$6:$BZ$160,piš!L$2,0)</f>
        <v>0</v>
      </c>
      <c r="F81" s="40" t="str">
        <f>IF(VLOOKUP($A81,piš!$A$6:$BZ$160,piš!O$2,0)="","",VLOOKUP($A81,piš!$A$6:$BZ$160,piš!O$2,0))</f>
        <v/>
      </c>
      <c r="G81" s="40" t="str">
        <f>IF(VLOOKUP($A81,piš!$A$6:$BZ$160,piš!P$2,0)="","",VLOOKUP($A81,piš!$A$6:$BZ$160,piš!P$2,0))</f>
        <v/>
      </c>
      <c r="H81" s="34" t="str">
        <f>IF(VLOOKUP($A81,piš!$A$6:$BZ$160,piš!Q$2,0)="","",VLOOKUP($A81,piš!$A$6:$BZ$160,piš!Q$2,0))</f>
        <v/>
      </c>
      <c r="I81" s="34" t="str">
        <f>IF(VLOOKUP($A81,piš!$A$6:$BZ$160,piš!R$2,0)="","",VLOOKUP($A81,piš!$A$6:$BZ$160,piš!R$2,0))</f>
        <v/>
      </c>
      <c r="J81" s="34" t="str">
        <f>IF(VLOOKUP($A81,piš!$A$6:$BZ$160,piš!S$2,0)="","",VLOOKUP($A81,piš!$A$6:$BZ$160,piš!S$2,0))</f>
        <v/>
      </c>
      <c r="K81" s="34" t="str">
        <f>IF(VLOOKUP($A81,piš!$A$6:$BZ$160,piš!T$2,0)="","",VLOOKUP($A81,piš!$A$6:$BZ$160,piš!T$2,0))</f>
        <v/>
      </c>
      <c r="L81" s="34" t="str">
        <f>IF(VLOOKUP($A81,piš!$A$6:$BZ$160,piš!U$2,0)="","",VLOOKUP($A81,piš!$A$6:$BZ$160,piš!U$2,0))</f>
        <v/>
      </c>
      <c r="M81" s="34" t="str">
        <f>IF(VLOOKUP($A81,piš!$A$6:$BZ$160,piš!V$2,0)="","",VLOOKUP($A81,piš!$A$6:$BZ$160,piš!V$2,0))</f>
        <v/>
      </c>
      <c r="N81" s="34" t="str">
        <f>IF(VLOOKUP($A81,piš!$A$6:$BZ$160,piš!W$2,0)="","",VLOOKUP($A81,piš!$A$6:$BZ$160,piš!W$2,0))</f>
        <v/>
      </c>
      <c r="O81" s="34" t="str">
        <f>IF(VLOOKUP($A81,piš!$A$6:$BZ$160,piš!X$2,0)="","",VLOOKUP($A81,piš!$A$6:$BZ$160,piš!X$2,0))</f>
        <v/>
      </c>
      <c r="P81" s="34" t="str">
        <f>IF(VLOOKUP($A81,piš!$A$6:$BZ$160,piš!Y$2,0)="","",VLOOKUP($A81,piš!$A$6:$BZ$160,piš!Y$2,0))</f>
        <v/>
      </c>
      <c r="Q81" s="34" t="str">
        <f>IF(VLOOKUP($A81,piš!$A$6:$BZ$160,piš!Z$2,0)="","",VLOOKUP($A81,piš!$A$6:$BZ$160,piš!Z$2,0))</f>
        <v/>
      </c>
      <c r="R81" s="34" t="str">
        <f>IF(VLOOKUP($A81,piš!$A$6:$BZ$160,piš!AA$2,0)="","",VLOOKUP($A81,piš!$A$6:$BZ$160,piš!AA$2,0))</f>
        <v/>
      </c>
      <c r="S81" s="34" t="str">
        <f>IF(VLOOKUP($A81,piš!$A$6:$BZ$160,piš!AB$2,0)="","",VLOOKUP($A81,piš!$A$6:$BZ$160,piš!AB$2,0))</f>
        <v/>
      </c>
      <c r="T81" s="34" t="str">
        <f>IF(VLOOKUP($A81,piš!$A$6:$BZ$160,piš!AC$2,0)="","",VLOOKUP($A81,piš!$A$6:$BZ$160,piš!AC$2,0))</f>
        <v/>
      </c>
      <c r="U81" s="34" t="str">
        <f>IF(VLOOKUP($A81,piš!$A$6:$BZ$160,piš!AD$2,0)="","",VLOOKUP($A81,piš!$A$6:$BZ$160,piš!AD$2,0))</f>
        <v/>
      </c>
      <c r="V81" s="34" t="str">
        <f>IF(VLOOKUP($A81,piš!$A$6:$BZ$160,piš!AE$2,0)="","",VLOOKUP($A81,piš!$A$6:$BZ$160,piš!AE$2,0))</f>
        <v/>
      </c>
      <c r="W81" s="34" t="str">
        <f>IF(VLOOKUP($A81,piš!$A$6:$BZ$160,piš!AF$2,0)="","",VLOOKUP($A81,piš!$A$6:$BZ$160,piš!AF$2,0))</f>
        <v/>
      </c>
      <c r="X81" s="34" t="str">
        <f>IF(VLOOKUP($A81,piš!$A$6:$BZ$160,piš!AG$2,0)="","",VLOOKUP($A81,piš!$A$6:$BZ$160,piš!AG$2,0))</f>
        <v/>
      </c>
      <c r="Y81" s="34" t="str">
        <f>IF(VLOOKUP($A81,piš!$A$6:$BZ$160,piš!AH$2,0)="","",VLOOKUP($A81,piš!$A$6:$BZ$160,piš!AH$2,0))</f>
        <v/>
      </c>
      <c r="Z81" s="34" t="str">
        <f>IF(VLOOKUP($A81,piš!$A$6:$BZ$160,piš!AI$2,0)="","",VLOOKUP($A81,piš!$A$6:$BZ$160,piš!AI$2,0))</f>
        <v/>
      </c>
      <c r="AA81" s="34" t="str">
        <f>IF(VLOOKUP($A81,piš!$A$6:$BZ$160,piš!AJ$2,0)="","",VLOOKUP($A81,piš!$A$6:$BZ$160,piš!AJ$2,0))</f>
        <v/>
      </c>
      <c r="AB81" s="34" t="str">
        <f>IF(VLOOKUP($A81,piš!$A$6:$BZ$160,piš!AK$2,0)="","",VLOOKUP($A81,piš!$A$6:$BZ$160,piš!AK$2,0))</f>
        <v/>
      </c>
      <c r="AC81" s="34" t="str">
        <f>IF(VLOOKUP($A81,piš!$A$6:$BZ$160,piš!AL$2,0)="","",VLOOKUP($A81,piš!$A$6:$BZ$160,piš!AL$2,0))</f>
        <v/>
      </c>
      <c r="AD81" s="34" t="str">
        <f>IF(VLOOKUP($A81,piš!$A$6:$BZ$160,piš!AM$2,0)="","",VLOOKUP($A81,piš!$A$6:$BZ$160,piš!AM$2,0))</f>
        <v/>
      </c>
      <c r="AE81" s="34" t="str">
        <f>IF(VLOOKUP($A81,piš!$A$6:$BZ$160,piš!AN$2,0)="","",VLOOKUP($A81,piš!$A$6:$BZ$160,piš!AN$2,0))</f>
        <v/>
      </c>
      <c r="AF81" s="34" t="str">
        <f>IF(VLOOKUP($A81,piš!$A$6:$BZ$160,piš!AO$2,0)="","",VLOOKUP($A81,piš!$A$6:$BZ$160,piš!AO$2,0))</f>
        <v/>
      </c>
      <c r="AG81" s="34" t="str">
        <f>IF(VLOOKUP($A81,piš!$A$6:$BZ$160,piš!AP$2,0)="","",VLOOKUP($A81,piš!$A$6:$BZ$160,piš!AP$2,0))</f>
        <v/>
      </c>
      <c r="AH81" s="34" t="str">
        <f>IF(VLOOKUP($A81,piš!$A$6:$BZ$160,piš!AQ$2,0)="","",VLOOKUP($A81,piš!$A$6:$BZ$160,piš!AQ$2,0))</f>
        <v/>
      </c>
      <c r="AI81" s="34" t="str">
        <f>IF(VLOOKUP($A81,piš!$A$6:$BZ$160,piš!AR$2,0)="","",VLOOKUP($A81,piš!$A$6:$BZ$160,piš!AR$2,0))</f>
        <v/>
      </c>
    </row>
    <row r="82" spans="1:35" ht="12.75" customHeight="1" thickBot="1">
      <c r="A82" s="54"/>
      <c r="B82" s="52"/>
      <c r="C82" s="29" t="str">
        <f>VLOOKUP($A81,piš!$A$6:$BZ$160,piš!I$2,0)</f>
        <v>LK Osek</v>
      </c>
      <c r="D82" s="16"/>
      <c r="E82" s="56" t="e">
        <f>VLOOKUP($A82,piš!$A$6:$BZ$160,10,0)</f>
        <v>#N/A</v>
      </c>
      <c r="F82" s="30" t="str">
        <f>IF(VLOOKUP($A81,piš!$A$6:$BZ$160,piš!AS$2,0)="","",VLOOKUP($A81,piš!$A$6:$BZ$160,piš!AS$2,0))</f>
        <v/>
      </c>
      <c r="G82" s="30" t="str">
        <f>IF(VLOOKUP($A81,piš!$A$6:$BZ$160,piš!AT$2,0)="","",VLOOKUP($A81,piš!$A$6:$BZ$160,piš!AT$2,0))</f>
        <v/>
      </c>
      <c r="H82" s="30" t="str">
        <f>IF(VLOOKUP($A81,piš!$A$6:$BZ$160,piš!AU$2,0)="","",VLOOKUP($A81,piš!$A$6:$BZ$160,piš!AU$2,0))</f>
        <v/>
      </c>
      <c r="I82" s="30" t="str">
        <f>IF(VLOOKUP($A81,piš!$A$6:$BZ$160,piš!AV$2,0)="","",VLOOKUP($A81,piš!$A$6:$BZ$160,piš!AV$2,0))</f>
        <v/>
      </c>
      <c r="J82" s="30" t="str">
        <f>IF(VLOOKUP($A81,piš!$A$6:$BZ$160,piš!AW$2,0)="","",VLOOKUP($A81,piš!$A$6:$BZ$160,piš!AW$2,0))</f>
        <v/>
      </c>
      <c r="K82" s="30" t="str">
        <f>IF(VLOOKUP($A81,piš!$A$6:$BZ$160,piš!AX$2,0)="","",VLOOKUP($A81,piš!$A$6:$BZ$160,piš!AX$2,0))</f>
        <v/>
      </c>
      <c r="L82" s="30" t="str">
        <f>IF(VLOOKUP($A81,piš!$A$6:$BZ$160,piš!AY$2,0)="","",VLOOKUP($A81,piš!$A$6:$BZ$160,piš!AY$2,0))</f>
        <v/>
      </c>
      <c r="M82" s="30" t="str">
        <f>IF(VLOOKUP($A81,piš!$A$6:$BZ$160,piš!AZ$2,0)="","",VLOOKUP($A81,piš!$A$6:$BZ$160,piš!AZ$2,0))</f>
        <v/>
      </c>
      <c r="N82" s="30" t="str">
        <f>IF(VLOOKUP($A81,piš!$A$6:$BZ$160,piš!BA$2,0)="","",VLOOKUP($A81,piš!$A$6:$BZ$160,piš!BA$2,0))</f>
        <v/>
      </c>
      <c r="O82" s="30" t="str">
        <f>IF(VLOOKUP($A81,piš!$A$6:$BZ$160,piš!BB$2,0)="","",VLOOKUP($A81,piš!$A$6:$BZ$160,piš!BB$2,0))</f>
        <v/>
      </c>
      <c r="P82" s="30" t="str">
        <f>IF(VLOOKUP($A81,piš!$A$6:$BZ$160,piš!BC$2,0)="","",VLOOKUP($A81,piš!$A$6:$BZ$160,piš!BC$2,0))</f>
        <v/>
      </c>
      <c r="Q82" s="30" t="str">
        <f>IF(VLOOKUP($A81,piš!$A$6:$BZ$160,piš!BD$2,0)="","",VLOOKUP($A81,piš!$A$6:$BZ$160,piš!BD$2,0))</f>
        <v/>
      </c>
      <c r="R82" s="30" t="str">
        <f>IF(VLOOKUP($A81,piš!$A$6:$BZ$160,piš!BE$2,0)="","",VLOOKUP($A81,piš!$A$6:$BZ$160,piš!BE$2,0))</f>
        <v/>
      </c>
      <c r="S82" s="30" t="str">
        <f>IF(VLOOKUP($A81,piš!$A$6:$BZ$160,piš!BF$2,0)="","",VLOOKUP($A81,piš!$A$6:$BZ$160,piš!BF$2,0))</f>
        <v/>
      </c>
      <c r="T82" s="30" t="str">
        <f>IF(VLOOKUP($A81,piš!$A$6:$BZ$160,piš!BG$2,0)="","",VLOOKUP($A81,piš!$A$6:$BZ$160,piš!BG$2,0))</f>
        <v/>
      </c>
      <c r="U82" s="30" t="str">
        <f>IF(VLOOKUP($A81,piš!$A$6:$BZ$160,piš!BH$2,0)="","",VLOOKUP($A81,piš!$A$6:$BZ$160,piš!BH$2,0))</f>
        <v/>
      </c>
      <c r="V82" s="30" t="str">
        <f>IF(VLOOKUP($A81,piš!$A$6:$BZ$160,piš!BI$2,0)="","",VLOOKUP($A81,piš!$A$6:$BZ$160,piš!BI$2,0))</f>
        <v/>
      </c>
      <c r="W82" s="30" t="str">
        <f>IF(VLOOKUP($A81,piš!$A$6:$BZ$160,piš!BJ$2,0)="","",VLOOKUP($A81,piš!$A$6:$BZ$160,piš!BJ$2,0))</f>
        <v/>
      </c>
      <c r="X82" s="30" t="str">
        <f>IF(VLOOKUP($A81,piš!$A$6:$BZ$160,piš!BK$2,0)="","",VLOOKUP($A81,piš!$A$6:$BZ$160,piš!BK$2,0))</f>
        <v/>
      </c>
      <c r="Y82" s="30" t="str">
        <f>IF(VLOOKUP($A81,piš!$A$6:$BZ$160,piš!BL$2,0)="","",VLOOKUP($A81,piš!$A$6:$BZ$160,piš!BL$2,0))</f>
        <v/>
      </c>
      <c r="Z82" s="30" t="str">
        <f>IF(VLOOKUP($A81,piš!$A$6:$BZ$160,piš!BM$2,0)="","",VLOOKUP($A81,piš!$A$6:$BZ$160,piš!BM$2,0))</f>
        <v/>
      </c>
      <c r="AA82" s="30" t="str">
        <f>IF(VLOOKUP($A81,piš!$A$6:$BZ$160,piš!BN$2,0)="","",VLOOKUP($A81,piš!$A$6:$BZ$160,piš!BN$2,0))</f>
        <v/>
      </c>
      <c r="AB82" s="30" t="str">
        <f>IF(VLOOKUP($A81,piš!$A$6:$BZ$160,piš!BO$2,0)="","",VLOOKUP($A81,piš!$A$6:$BZ$160,piš!BO$2,0))</f>
        <v/>
      </c>
      <c r="AC82" s="30" t="str">
        <f>IF(VLOOKUP($A81,piš!$A$6:$BZ$160,piš!BP$2,0)="","",VLOOKUP($A81,piš!$A$6:$BZ$160,piš!BP$2,0))</f>
        <v/>
      </c>
      <c r="AD82" s="30" t="str">
        <f>IF(VLOOKUP($A81,piš!$A$6:$BZ$160,piš!BQ$2,0)="","",VLOOKUP($A81,piš!$A$6:$BZ$160,piš!BQ$2,0))</f>
        <v/>
      </c>
      <c r="AE82" s="30" t="str">
        <f>IF(VLOOKUP($A81,piš!$A$6:$BZ$160,piš!BR$2,0)="","",VLOOKUP($A81,piš!$A$6:$BZ$160,piš!BR$2,0))</f>
        <v/>
      </c>
      <c r="AF82" s="30" t="str">
        <f>IF(VLOOKUP($A81,piš!$A$6:$BZ$160,piš!BS$2,0)="","",VLOOKUP($A81,piš!$A$6:$BZ$160,piš!BS$2,0))</f>
        <v/>
      </c>
      <c r="AG82" s="30" t="str">
        <f>IF(VLOOKUP($A81,piš!$A$6:$BZ$160,piš!BT$2,0)="","",VLOOKUP($A81,piš!$A$6:$BZ$160,piš!BT$2,0))</f>
        <v/>
      </c>
      <c r="AH82" s="30" t="str">
        <f>IF(VLOOKUP($A81,piš!$A$6:$BZ$160,piš!BU$2,0)="","",VLOOKUP($A81,piš!$A$6:$BZ$160,piš!BU$2,0))</f>
        <v/>
      </c>
      <c r="AI82" s="30" t="str">
        <f>IF(VLOOKUP($A81,piš!$A$6:$BZ$160,piš!BV$2,0)="","",VLOOKUP($A81,piš!$A$6:$BZ$160,piš!BV$2,0))</f>
        <v/>
      </c>
    </row>
    <row r="83" spans="1:35" ht="12.75" customHeight="1">
      <c r="A83" s="53">
        <f t="shared" si="0"/>
        <v>34</v>
      </c>
      <c r="B83" s="51">
        <f>VLOOKUP($A83,piš!$A$6:$BZ$160,piš!K$2,0)</f>
        <v>31</v>
      </c>
      <c r="C83" s="27" t="str">
        <f>VLOOKUP($A83,piš!$A$6:$BZ$160,piš!H$2,0)</f>
        <v>Krpec Jakub</v>
      </c>
      <c r="D83" s="28">
        <f>VLOOKUP($A83,piš!$A$6:$BZ$160,piš!J$2,0)</f>
        <v>2007</v>
      </c>
      <c r="E83" s="55">
        <f>VLOOKUP($A83,piš!$A$6:$BZ$160,piš!L$2,0)</f>
        <v>0</v>
      </c>
      <c r="F83" s="40" t="str">
        <f>IF(VLOOKUP($A83,piš!$A$6:$BZ$160,piš!O$2,0)="","",VLOOKUP($A83,piš!$A$6:$BZ$160,piš!O$2,0))</f>
        <v/>
      </c>
      <c r="G83" s="40" t="str">
        <f>IF(VLOOKUP($A83,piš!$A$6:$BZ$160,piš!P$2,0)="","",VLOOKUP($A83,piš!$A$6:$BZ$160,piš!P$2,0))</f>
        <v/>
      </c>
      <c r="H83" s="34" t="str">
        <f>IF(VLOOKUP($A83,piš!$A$6:$BZ$160,piš!Q$2,0)="","",VLOOKUP($A83,piš!$A$6:$BZ$160,piš!Q$2,0))</f>
        <v/>
      </c>
      <c r="I83" s="34" t="str">
        <f>IF(VLOOKUP($A83,piš!$A$6:$BZ$160,piš!R$2,0)="","",VLOOKUP($A83,piš!$A$6:$BZ$160,piš!R$2,0))</f>
        <v/>
      </c>
      <c r="J83" s="34" t="str">
        <f>IF(VLOOKUP($A83,piš!$A$6:$BZ$160,piš!S$2,0)="","",VLOOKUP($A83,piš!$A$6:$BZ$160,piš!S$2,0))</f>
        <v/>
      </c>
      <c r="K83" s="34" t="str">
        <f>IF(VLOOKUP($A83,piš!$A$6:$BZ$160,piš!T$2,0)="","",VLOOKUP($A83,piš!$A$6:$BZ$160,piš!T$2,0))</f>
        <v/>
      </c>
      <c r="L83" s="34" t="str">
        <f>IF(VLOOKUP($A83,piš!$A$6:$BZ$160,piš!U$2,0)="","",VLOOKUP($A83,piš!$A$6:$BZ$160,piš!U$2,0))</f>
        <v/>
      </c>
      <c r="M83" s="34" t="str">
        <f>IF(VLOOKUP($A83,piš!$A$6:$BZ$160,piš!V$2,0)="","",VLOOKUP($A83,piš!$A$6:$BZ$160,piš!V$2,0))</f>
        <v/>
      </c>
      <c r="N83" s="34" t="str">
        <f>IF(VLOOKUP($A83,piš!$A$6:$BZ$160,piš!W$2,0)="","",VLOOKUP($A83,piš!$A$6:$BZ$160,piš!W$2,0))</f>
        <v/>
      </c>
      <c r="O83" s="34" t="str">
        <f>IF(VLOOKUP($A83,piš!$A$6:$BZ$160,piš!X$2,0)="","",VLOOKUP($A83,piš!$A$6:$BZ$160,piš!X$2,0))</f>
        <v/>
      </c>
      <c r="P83" s="34" t="str">
        <f>IF(VLOOKUP($A83,piš!$A$6:$BZ$160,piš!Y$2,0)="","",VLOOKUP($A83,piš!$A$6:$BZ$160,piš!Y$2,0))</f>
        <v/>
      </c>
      <c r="Q83" s="34" t="str">
        <f>IF(VLOOKUP($A83,piš!$A$6:$BZ$160,piš!Z$2,0)="","",VLOOKUP($A83,piš!$A$6:$BZ$160,piš!Z$2,0))</f>
        <v/>
      </c>
      <c r="R83" s="34" t="str">
        <f>IF(VLOOKUP($A83,piš!$A$6:$BZ$160,piš!AA$2,0)="","",VLOOKUP($A83,piš!$A$6:$BZ$160,piš!AA$2,0))</f>
        <v/>
      </c>
      <c r="S83" s="34" t="str">
        <f>IF(VLOOKUP($A83,piš!$A$6:$BZ$160,piš!AB$2,0)="","",VLOOKUP($A83,piš!$A$6:$BZ$160,piš!AB$2,0))</f>
        <v/>
      </c>
      <c r="T83" s="34" t="str">
        <f>IF(VLOOKUP($A83,piš!$A$6:$BZ$160,piš!AC$2,0)="","",VLOOKUP($A83,piš!$A$6:$BZ$160,piš!AC$2,0))</f>
        <v/>
      </c>
      <c r="U83" s="34" t="str">
        <f>IF(VLOOKUP($A83,piš!$A$6:$BZ$160,piš!AD$2,0)="","",VLOOKUP($A83,piš!$A$6:$BZ$160,piš!AD$2,0))</f>
        <v/>
      </c>
      <c r="V83" s="34" t="str">
        <f>IF(VLOOKUP($A83,piš!$A$6:$BZ$160,piš!AE$2,0)="","",VLOOKUP($A83,piš!$A$6:$BZ$160,piš!AE$2,0))</f>
        <v/>
      </c>
      <c r="W83" s="34" t="str">
        <f>IF(VLOOKUP($A83,piš!$A$6:$BZ$160,piš!AF$2,0)="","",VLOOKUP($A83,piš!$A$6:$BZ$160,piš!AF$2,0))</f>
        <v/>
      </c>
      <c r="X83" s="34" t="str">
        <f>IF(VLOOKUP($A83,piš!$A$6:$BZ$160,piš!AG$2,0)="","",VLOOKUP($A83,piš!$A$6:$BZ$160,piš!AG$2,0))</f>
        <v/>
      </c>
      <c r="Y83" s="34" t="str">
        <f>IF(VLOOKUP($A83,piš!$A$6:$BZ$160,piš!AH$2,0)="","",VLOOKUP($A83,piš!$A$6:$BZ$160,piš!AH$2,0))</f>
        <v/>
      </c>
      <c r="Z83" s="34" t="str">
        <f>IF(VLOOKUP($A83,piš!$A$6:$BZ$160,piš!AI$2,0)="","",VLOOKUP($A83,piš!$A$6:$BZ$160,piš!AI$2,0))</f>
        <v/>
      </c>
      <c r="AA83" s="34" t="str">
        <f>IF(VLOOKUP($A83,piš!$A$6:$BZ$160,piš!AJ$2,0)="","",VLOOKUP($A83,piš!$A$6:$BZ$160,piš!AJ$2,0))</f>
        <v/>
      </c>
      <c r="AB83" s="34" t="str">
        <f>IF(VLOOKUP($A83,piš!$A$6:$BZ$160,piš!AK$2,0)="","",VLOOKUP($A83,piš!$A$6:$BZ$160,piš!AK$2,0))</f>
        <v/>
      </c>
      <c r="AC83" s="34" t="str">
        <f>IF(VLOOKUP($A83,piš!$A$6:$BZ$160,piš!AL$2,0)="","",VLOOKUP($A83,piš!$A$6:$BZ$160,piš!AL$2,0))</f>
        <v/>
      </c>
      <c r="AD83" s="34" t="str">
        <f>IF(VLOOKUP($A83,piš!$A$6:$BZ$160,piš!AM$2,0)="","",VLOOKUP($A83,piš!$A$6:$BZ$160,piš!AM$2,0))</f>
        <v/>
      </c>
      <c r="AE83" s="34" t="str">
        <f>IF(VLOOKUP($A83,piš!$A$6:$BZ$160,piš!AN$2,0)="","",VLOOKUP($A83,piš!$A$6:$BZ$160,piš!AN$2,0))</f>
        <v/>
      </c>
      <c r="AF83" s="34" t="str">
        <f>IF(VLOOKUP($A83,piš!$A$6:$BZ$160,piš!AO$2,0)="","",VLOOKUP($A83,piš!$A$6:$BZ$160,piš!AO$2,0))</f>
        <v/>
      </c>
      <c r="AG83" s="34" t="str">
        <f>IF(VLOOKUP($A83,piš!$A$6:$BZ$160,piš!AP$2,0)="","",VLOOKUP($A83,piš!$A$6:$BZ$160,piš!AP$2,0))</f>
        <v/>
      </c>
      <c r="AH83" s="34" t="str">
        <f>IF(VLOOKUP($A83,piš!$A$6:$BZ$160,piš!AQ$2,0)="","",VLOOKUP($A83,piš!$A$6:$BZ$160,piš!AQ$2,0))</f>
        <v/>
      </c>
      <c r="AI83" s="34" t="str">
        <f>IF(VLOOKUP($A83,piš!$A$6:$BZ$160,piš!AR$2,0)="","",VLOOKUP($A83,piš!$A$6:$BZ$160,piš!AR$2,0))</f>
        <v/>
      </c>
    </row>
    <row r="84" spans="1:35" ht="12.75" customHeight="1" thickBot="1">
      <c r="A84" s="54"/>
      <c r="B84" s="52"/>
      <c r="C84" s="29" t="str">
        <f>VLOOKUP($A83,piš!$A$6:$BZ$160,piš!I$2,0)</f>
        <v>SOKOL Kozlovice</v>
      </c>
      <c r="D84" s="16"/>
      <c r="E84" s="56" t="e">
        <f>VLOOKUP($A84,piš!$A$6:$BZ$160,10,0)</f>
        <v>#N/A</v>
      </c>
      <c r="F84" s="30" t="str">
        <f>IF(VLOOKUP($A83,piš!$A$6:$BZ$160,piš!AS$2,0)="","",VLOOKUP($A83,piš!$A$6:$BZ$160,piš!AS$2,0))</f>
        <v/>
      </c>
      <c r="G84" s="30" t="str">
        <f>IF(VLOOKUP($A83,piš!$A$6:$BZ$160,piš!AT$2,0)="","",VLOOKUP($A83,piš!$A$6:$BZ$160,piš!AT$2,0))</f>
        <v/>
      </c>
      <c r="H84" s="30" t="str">
        <f>IF(VLOOKUP($A83,piš!$A$6:$BZ$160,piš!AU$2,0)="","",VLOOKUP($A83,piš!$A$6:$BZ$160,piš!AU$2,0))</f>
        <v/>
      </c>
      <c r="I84" s="30" t="str">
        <f>IF(VLOOKUP($A83,piš!$A$6:$BZ$160,piš!AV$2,0)="","",VLOOKUP($A83,piš!$A$6:$BZ$160,piš!AV$2,0))</f>
        <v/>
      </c>
      <c r="J84" s="30" t="str">
        <f>IF(VLOOKUP($A83,piš!$A$6:$BZ$160,piš!AW$2,0)="","",VLOOKUP($A83,piš!$A$6:$BZ$160,piš!AW$2,0))</f>
        <v/>
      </c>
      <c r="K84" s="30" t="str">
        <f>IF(VLOOKUP($A83,piš!$A$6:$BZ$160,piš!AX$2,0)="","",VLOOKUP($A83,piš!$A$6:$BZ$160,piš!AX$2,0))</f>
        <v/>
      </c>
      <c r="L84" s="30" t="str">
        <f>IF(VLOOKUP($A83,piš!$A$6:$BZ$160,piš!AY$2,0)="","",VLOOKUP($A83,piš!$A$6:$BZ$160,piš!AY$2,0))</f>
        <v/>
      </c>
      <c r="M84" s="30" t="str">
        <f>IF(VLOOKUP($A83,piš!$A$6:$BZ$160,piš!AZ$2,0)="","",VLOOKUP($A83,piš!$A$6:$BZ$160,piš!AZ$2,0))</f>
        <v/>
      </c>
      <c r="N84" s="30" t="str">
        <f>IF(VLOOKUP($A83,piš!$A$6:$BZ$160,piš!BA$2,0)="","",VLOOKUP($A83,piš!$A$6:$BZ$160,piš!BA$2,0))</f>
        <v/>
      </c>
      <c r="O84" s="30" t="str">
        <f>IF(VLOOKUP($A83,piš!$A$6:$BZ$160,piš!BB$2,0)="","",VLOOKUP($A83,piš!$A$6:$BZ$160,piš!BB$2,0))</f>
        <v/>
      </c>
      <c r="P84" s="30" t="str">
        <f>IF(VLOOKUP($A83,piš!$A$6:$BZ$160,piš!BC$2,0)="","",VLOOKUP($A83,piš!$A$6:$BZ$160,piš!BC$2,0))</f>
        <v/>
      </c>
      <c r="Q84" s="30" t="str">
        <f>IF(VLOOKUP($A83,piš!$A$6:$BZ$160,piš!BD$2,0)="","",VLOOKUP($A83,piš!$A$6:$BZ$160,piš!BD$2,0))</f>
        <v/>
      </c>
      <c r="R84" s="30" t="str">
        <f>IF(VLOOKUP($A83,piš!$A$6:$BZ$160,piš!BE$2,0)="","",VLOOKUP($A83,piš!$A$6:$BZ$160,piš!BE$2,0))</f>
        <v/>
      </c>
      <c r="S84" s="30" t="str">
        <f>IF(VLOOKUP($A83,piš!$A$6:$BZ$160,piš!BF$2,0)="","",VLOOKUP($A83,piš!$A$6:$BZ$160,piš!BF$2,0))</f>
        <v/>
      </c>
      <c r="T84" s="30" t="str">
        <f>IF(VLOOKUP($A83,piš!$A$6:$BZ$160,piš!BG$2,0)="","",VLOOKUP($A83,piš!$A$6:$BZ$160,piš!BG$2,0))</f>
        <v/>
      </c>
      <c r="U84" s="30" t="str">
        <f>IF(VLOOKUP($A83,piš!$A$6:$BZ$160,piš!BH$2,0)="","",VLOOKUP($A83,piš!$A$6:$BZ$160,piš!BH$2,0))</f>
        <v/>
      </c>
      <c r="V84" s="30" t="str">
        <f>IF(VLOOKUP($A83,piš!$A$6:$BZ$160,piš!BI$2,0)="","",VLOOKUP($A83,piš!$A$6:$BZ$160,piš!BI$2,0))</f>
        <v/>
      </c>
      <c r="W84" s="30" t="str">
        <f>IF(VLOOKUP($A83,piš!$A$6:$BZ$160,piš!BJ$2,0)="","",VLOOKUP($A83,piš!$A$6:$BZ$160,piš!BJ$2,0))</f>
        <v/>
      </c>
      <c r="X84" s="30" t="str">
        <f>IF(VLOOKUP($A83,piš!$A$6:$BZ$160,piš!BK$2,0)="","",VLOOKUP($A83,piš!$A$6:$BZ$160,piš!BK$2,0))</f>
        <v/>
      </c>
      <c r="Y84" s="30" t="str">
        <f>IF(VLOOKUP($A83,piš!$A$6:$BZ$160,piš!BL$2,0)="","",VLOOKUP($A83,piš!$A$6:$BZ$160,piš!BL$2,0))</f>
        <v/>
      </c>
      <c r="Z84" s="30" t="str">
        <f>IF(VLOOKUP($A83,piš!$A$6:$BZ$160,piš!BM$2,0)="","",VLOOKUP($A83,piš!$A$6:$BZ$160,piš!BM$2,0))</f>
        <v/>
      </c>
      <c r="AA84" s="30" t="str">
        <f>IF(VLOOKUP($A83,piš!$A$6:$BZ$160,piš!BN$2,0)="","",VLOOKUP($A83,piš!$A$6:$BZ$160,piš!BN$2,0))</f>
        <v/>
      </c>
      <c r="AB84" s="30" t="str">
        <f>IF(VLOOKUP($A83,piš!$A$6:$BZ$160,piš!BO$2,0)="","",VLOOKUP($A83,piš!$A$6:$BZ$160,piš!BO$2,0))</f>
        <v/>
      </c>
      <c r="AC84" s="30" t="str">
        <f>IF(VLOOKUP($A83,piš!$A$6:$BZ$160,piš!BP$2,0)="","",VLOOKUP($A83,piš!$A$6:$BZ$160,piš!BP$2,0))</f>
        <v/>
      </c>
      <c r="AD84" s="30" t="str">
        <f>IF(VLOOKUP($A83,piš!$A$6:$BZ$160,piš!BQ$2,0)="","",VLOOKUP($A83,piš!$A$6:$BZ$160,piš!BQ$2,0))</f>
        <v/>
      </c>
      <c r="AE84" s="30" t="str">
        <f>IF(VLOOKUP($A83,piš!$A$6:$BZ$160,piš!BR$2,0)="","",VLOOKUP($A83,piš!$A$6:$BZ$160,piš!BR$2,0))</f>
        <v/>
      </c>
      <c r="AF84" s="30" t="str">
        <f>IF(VLOOKUP($A83,piš!$A$6:$BZ$160,piš!BS$2,0)="","",VLOOKUP($A83,piš!$A$6:$BZ$160,piš!BS$2,0))</f>
        <v/>
      </c>
      <c r="AG84" s="30" t="str">
        <f>IF(VLOOKUP($A83,piš!$A$6:$BZ$160,piš!BT$2,0)="","",VLOOKUP($A83,piš!$A$6:$BZ$160,piš!BT$2,0))</f>
        <v/>
      </c>
      <c r="AH84" s="30" t="str">
        <f>IF(VLOOKUP($A83,piš!$A$6:$BZ$160,piš!BU$2,0)="","",VLOOKUP($A83,piš!$A$6:$BZ$160,piš!BU$2,0))</f>
        <v/>
      </c>
      <c r="AI84" s="30" t="str">
        <f>IF(VLOOKUP($A83,piš!$A$6:$BZ$160,piš!BV$2,0)="","",VLOOKUP($A83,piš!$A$6:$BZ$160,piš!BV$2,0))</f>
        <v/>
      </c>
    </row>
    <row r="85" spans="1:35" ht="12.75" customHeight="1">
      <c r="A85" s="53">
        <f t="shared" si="0"/>
        <v>35</v>
      </c>
      <c r="B85" s="51">
        <f>VLOOKUP($A85,piš!$A$6:$BZ$160,piš!K$2,0)</f>
        <v>31</v>
      </c>
      <c r="C85" s="27" t="str">
        <f>VLOOKUP($A85,piš!$A$6:$BZ$160,piš!H$2,0)</f>
        <v>Petráš Matěj</v>
      </c>
      <c r="D85" s="28">
        <f>VLOOKUP($A85,piš!$A$6:$BZ$160,piš!J$2,0)</f>
        <v>2007</v>
      </c>
      <c r="E85" s="55">
        <f>VLOOKUP($A85,piš!$A$6:$BZ$160,piš!L$2,0)</f>
        <v>0</v>
      </c>
      <c r="F85" s="40" t="str">
        <f>IF(VLOOKUP($A85,piš!$A$6:$BZ$160,piš!O$2,0)="","",VLOOKUP($A85,piš!$A$6:$BZ$160,piš!O$2,0))</f>
        <v/>
      </c>
      <c r="G85" s="40" t="str">
        <f>IF(VLOOKUP($A85,piš!$A$6:$BZ$160,piš!P$2,0)="","",VLOOKUP($A85,piš!$A$6:$BZ$160,piš!P$2,0))</f>
        <v/>
      </c>
      <c r="H85" s="34" t="str">
        <f>IF(VLOOKUP($A85,piš!$A$6:$BZ$160,piš!Q$2,0)="","",VLOOKUP($A85,piš!$A$6:$BZ$160,piš!Q$2,0))</f>
        <v/>
      </c>
      <c r="I85" s="34" t="str">
        <f>IF(VLOOKUP($A85,piš!$A$6:$BZ$160,piš!R$2,0)="","",VLOOKUP($A85,piš!$A$6:$BZ$160,piš!R$2,0))</f>
        <v/>
      </c>
      <c r="J85" s="34" t="str">
        <f>IF(VLOOKUP($A85,piš!$A$6:$BZ$160,piš!S$2,0)="","",VLOOKUP($A85,piš!$A$6:$BZ$160,piš!S$2,0))</f>
        <v/>
      </c>
      <c r="K85" s="34" t="str">
        <f>IF(VLOOKUP($A85,piš!$A$6:$BZ$160,piš!T$2,0)="","",VLOOKUP($A85,piš!$A$6:$BZ$160,piš!T$2,0))</f>
        <v/>
      </c>
      <c r="L85" s="34" t="str">
        <f>IF(VLOOKUP($A85,piš!$A$6:$BZ$160,piš!U$2,0)="","",VLOOKUP($A85,piš!$A$6:$BZ$160,piš!U$2,0))</f>
        <v/>
      </c>
      <c r="M85" s="34" t="str">
        <f>IF(VLOOKUP($A85,piš!$A$6:$BZ$160,piš!V$2,0)="","",VLOOKUP($A85,piš!$A$6:$BZ$160,piš!V$2,0))</f>
        <v/>
      </c>
      <c r="N85" s="34" t="str">
        <f>IF(VLOOKUP($A85,piš!$A$6:$BZ$160,piš!W$2,0)="","",VLOOKUP($A85,piš!$A$6:$BZ$160,piš!W$2,0))</f>
        <v/>
      </c>
      <c r="O85" s="34" t="str">
        <f>IF(VLOOKUP($A85,piš!$A$6:$BZ$160,piš!X$2,0)="","",VLOOKUP($A85,piš!$A$6:$BZ$160,piš!X$2,0))</f>
        <v/>
      </c>
      <c r="P85" s="34" t="str">
        <f>IF(VLOOKUP($A85,piš!$A$6:$BZ$160,piš!Y$2,0)="","",VLOOKUP($A85,piš!$A$6:$BZ$160,piš!Y$2,0))</f>
        <v/>
      </c>
      <c r="Q85" s="34" t="str">
        <f>IF(VLOOKUP($A85,piš!$A$6:$BZ$160,piš!Z$2,0)="","",VLOOKUP($A85,piš!$A$6:$BZ$160,piš!Z$2,0))</f>
        <v/>
      </c>
      <c r="R85" s="34" t="str">
        <f>IF(VLOOKUP($A85,piš!$A$6:$BZ$160,piš!AA$2,0)="","",VLOOKUP($A85,piš!$A$6:$BZ$160,piš!AA$2,0))</f>
        <v/>
      </c>
      <c r="S85" s="34" t="str">
        <f>IF(VLOOKUP($A85,piš!$A$6:$BZ$160,piš!AB$2,0)="","",VLOOKUP($A85,piš!$A$6:$BZ$160,piš!AB$2,0))</f>
        <v/>
      </c>
      <c r="T85" s="34" t="str">
        <f>IF(VLOOKUP($A85,piš!$A$6:$BZ$160,piš!AC$2,0)="","",VLOOKUP($A85,piš!$A$6:$BZ$160,piš!AC$2,0))</f>
        <v/>
      </c>
      <c r="U85" s="34" t="str">
        <f>IF(VLOOKUP($A85,piš!$A$6:$BZ$160,piš!AD$2,0)="","",VLOOKUP($A85,piš!$A$6:$BZ$160,piš!AD$2,0))</f>
        <v/>
      </c>
      <c r="V85" s="34" t="str">
        <f>IF(VLOOKUP($A85,piš!$A$6:$BZ$160,piš!AE$2,0)="","",VLOOKUP($A85,piš!$A$6:$BZ$160,piš!AE$2,0))</f>
        <v/>
      </c>
      <c r="W85" s="34" t="str">
        <f>IF(VLOOKUP($A85,piš!$A$6:$BZ$160,piš!AF$2,0)="","",VLOOKUP($A85,piš!$A$6:$BZ$160,piš!AF$2,0))</f>
        <v/>
      </c>
      <c r="X85" s="34" t="str">
        <f>IF(VLOOKUP($A85,piš!$A$6:$BZ$160,piš!AG$2,0)="","",VLOOKUP($A85,piš!$A$6:$BZ$160,piš!AG$2,0))</f>
        <v/>
      </c>
      <c r="Y85" s="34" t="str">
        <f>IF(VLOOKUP($A85,piš!$A$6:$BZ$160,piš!AH$2,0)="","",VLOOKUP($A85,piš!$A$6:$BZ$160,piš!AH$2,0))</f>
        <v/>
      </c>
      <c r="Z85" s="34" t="str">
        <f>IF(VLOOKUP($A85,piš!$A$6:$BZ$160,piš!AI$2,0)="","",VLOOKUP($A85,piš!$A$6:$BZ$160,piš!AI$2,0))</f>
        <v/>
      </c>
      <c r="AA85" s="34" t="str">
        <f>IF(VLOOKUP($A85,piš!$A$6:$BZ$160,piš!AJ$2,0)="","",VLOOKUP($A85,piš!$A$6:$BZ$160,piš!AJ$2,0))</f>
        <v/>
      </c>
      <c r="AB85" s="34" t="str">
        <f>IF(VLOOKUP($A85,piš!$A$6:$BZ$160,piš!AK$2,0)="","",VLOOKUP($A85,piš!$A$6:$BZ$160,piš!AK$2,0))</f>
        <v/>
      </c>
      <c r="AC85" s="34" t="str">
        <f>IF(VLOOKUP($A85,piš!$A$6:$BZ$160,piš!AL$2,0)="","",VLOOKUP($A85,piš!$A$6:$BZ$160,piš!AL$2,0))</f>
        <v/>
      </c>
      <c r="AD85" s="34" t="str">
        <f>IF(VLOOKUP($A85,piš!$A$6:$BZ$160,piš!AM$2,0)="","",VLOOKUP($A85,piš!$A$6:$BZ$160,piš!AM$2,0))</f>
        <v/>
      </c>
      <c r="AE85" s="34" t="str">
        <f>IF(VLOOKUP($A85,piš!$A$6:$BZ$160,piš!AN$2,0)="","",VLOOKUP($A85,piš!$A$6:$BZ$160,piš!AN$2,0))</f>
        <v/>
      </c>
      <c r="AF85" s="34" t="str">
        <f>IF(VLOOKUP($A85,piš!$A$6:$BZ$160,piš!AO$2,0)="","",VLOOKUP($A85,piš!$A$6:$BZ$160,piš!AO$2,0))</f>
        <v/>
      </c>
      <c r="AG85" s="34" t="str">
        <f>IF(VLOOKUP($A85,piš!$A$6:$BZ$160,piš!AP$2,0)="","",VLOOKUP($A85,piš!$A$6:$BZ$160,piš!AP$2,0))</f>
        <v/>
      </c>
      <c r="AH85" s="34" t="str">
        <f>IF(VLOOKUP($A85,piš!$A$6:$BZ$160,piš!AQ$2,0)="","",VLOOKUP($A85,piš!$A$6:$BZ$160,piš!AQ$2,0))</f>
        <v/>
      </c>
      <c r="AI85" s="34" t="str">
        <f>IF(VLOOKUP($A85,piš!$A$6:$BZ$160,piš!AR$2,0)="","",VLOOKUP($A85,piš!$A$6:$BZ$160,piš!AR$2,0))</f>
        <v/>
      </c>
    </row>
    <row r="86" spans="1:35" ht="12.75" customHeight="1" thickBot="1">
      <c r="A86" s="54"/>
      <c r="B86" s="52"/>
      <c r="C86" s="29" t="str">
        <f>VLOOKUP($A85,piš!$A$6:$BZ$160,piš!I$2,0)</f>
        <v>TJ Frenštát p. R.</v>
      </c>
      <c r="D86" s="16"/>
      <c r="E86" s="56" t="e">
        <f>VLOOKUP($A86,piš!$A$6:$BZ$160,10,0)</f>
        <v>#N/A</v>
      </c>
      <c r="F86" s="30" t="str">
        <f>IF(VLOOKUP($A85,piš!$A$6:$BZ$160,piš!AS$2,0)="","",VLOOKUP($A85,piš!$A$6:$BZ$160,piš!AS$2,0))</f>
        <v/>
      </c>
      <c r="G86" s="30" t="str">
        <f>IF(VLOOKUP($A85,piš!$A$6:$BZ$160,piš!AT$2,0)="","",VLOOKUP($A85,piš!$A$6:$BZ$160,piš!AT$2,0))</f>
        <v/>
      </c>
      <c r="H86" s="30" t="str">
        <f>IF(VLOOKUP($A85,piš!$A$6:$BZ$160,piš!AU$2,0)="","",VLOOKUP($A85,piš!$A$6:$BZ$160,piš!AU$2,0))</f>
        <v/>
      </c>
      <c r="I86" s="30" t="str">
        <f>IF(VLOOKUP($A85,piš!$A$6:$BZ$160,piš!AV$2,0)="","",VLOOKUP($A85,piš!$A$6:$BZ$160,piš!AV$2,0))</f>
        <v/>
      </c>
      <c r="J86" s="30" t="str">
        <f>IF(VLOOKUP($A85,piš!$A$6:$BZ$160,piš!AW$2,0)="","",VLOOKUP($A85,piš!$A$6:$BZ$160,piš!AW$2,0))</f>
        <v/>
      </c>
      <c r="K86" s="30" t="str">
        <f>IF(VLOOKUP($A85,piš!$A$6:$BZ$160,piš!AX$2,0)="","",VLOOKUP($A85,piš!$A$6:$BZ$160,piš!AX$2,0))</f>
        <v/>
      </c>
      <c r="L86" s="30" t="str">
        <f>IF(VLOOKUP($A85,piš!$A$6:$BZ$160,piš!AY$2,0)="","",VLOOKUP($A85,piš!$A$6:$BZ$160,piš!AY$2,0))</f>
        <v/>
      </c>
      <c r="M86" s="30" t="str">
        <f>IF(VLOOKUP($A85,piš!$A$6:$BZ$160,piš!AZ$2,0)="","",VLOOKUP($A85,piš!$A$6:$BZ$160,piš!AZ$2,0))</f>
        <v/>
      </c>
      <c r="N86" s="30" t="str">
        <f>IF(VLOOKUP($A85,piš!$A$6:$BZ$160,piš!BA$2,0)="","",VLOOKUP($A85,piš!$A$6:$BZ$160,piš!BA$2,0))</f>
        <v/>
      </c>
      <c r="O86" s="30" t="str">
        <f>IF(VLOOKUP($A85,piš!$A$6:$BZ$160,piš!BB$2,0)="","",VLOOKUP($A85,piš!$A$6:$BZ$160,piš!BB$2,0))</f>
        <v/>
      </c>
      <c r="P86" s="30" t="str">
        <f>IF(VLOOKUP($A85,piš!$A$6:$BZ$160,piš!BC$2,0)="","",VLOOKUP($A85,piš!$A$6:$BZ$160,piš!BC$2,0))</f>
        <v/>
      </c>
      <c r="Q86" s="30" t="str">
        <f>IF(VLOOKUP($A85,piš!$A$6:$BZ$160,piš!BD$2,0)="","",VLOOKUP($A85,piš!$A$6:$BZ$160,piš!BD$2,0))</f>
        <v/>
      </c>
      <c r="R86" s="30" t="str">
        <f>IF(VLOOKUP($A85,piš!$A$6:$BZ$160,piš!BE$2,0)="","",VLOOKUP($A85,piš!$A$6:$BZ$160,piš!BE$2,0))</f>
        <v/>
      </c>
      <c r="S86" s="30" t="str">
        <f>IF(VLOOKUP($A85,piš!$A$6:$BZ$160,piš!BF$2,0)="","",VLOOKUP($A85,piš!$A$6:$BZ$160,piš!BF$2,0))</f>
        <v/>
      </c>
      <c r="T86" s="30" t="str">
        <f>IF(VLOOKUP($A85,piš!$A$6:$BZ$160,piš!BG$2,0)="","",VLOOKUP($A85,piš!$A$6:$BZ$160,piš!BG$2,0))</f>
        <v/>
      </c>
      <c r="U86" s="30" t="str">
        <f>IF(VLOOKUP($A85,piš!$A$6:$BZ$160,piš!BH$2,0)="","",VLOOKUP($A85,piš!$A$6:$BZ$160,piš!BH$2,0))</f>
        <v/>
      </c>
      <c r="V86" s="30" t="str">
        <f>IF(VLOOKUP($A85,piš!$A$6:$BZ$160,piš!BI$2,0)="","",VLOOKUP($A85,piš!$A$6:$BZ$160,piš!BI$2,0))</f>
        <v/>
      </c>
      <c r="W86" s="30" t="str">
        <f>IF(VLOOKUP($A85,piš!$A$6:$BZ$160,piš!BJ$2,0)="","",VLOOKUP($A85,piš!$A$6:$BZ$160,piš!BJ$2,0))</f>
        <v/>
      </c>
      <c r="X86" s="30" t="str">
        <f>IF(VLOOKUP($A85,piš!$A$6:$BZ$160,piš!BK$2,0)="","",VLOOKUP($A85,piš!$A$6:$BZ$160,piš!BK$2,0))</f>
        <v/>
      </c>
      <c r="Y86" s="30" t="str">
        <f>IF(VLOOKUP($A85,piš!$A$6:$BZ$160,piš!BL$2,0)="","",VLOOKUP($A85,piš!$A$6:$BZ$160,piš!BL$2,0))</f>
        <v/>
      </c>
      <c r="Z86" s="30" t="str">
        <f>IF(VLOOKUP($A85,piš!$A$6:$BZ$160,piš!BM$2,0)="","",VLOOKUP($A85,piš!$A$6:$BZ$160,piš!BM$2,0))</f>
        <v/>
      </c>
      <c r="AA86" s="30" t="str">
        <f>IF(VLOOKUP($A85,piš!$A$6:$BZ$160,piš!BN$2,0)="","",VLOOKUP($A85,piš!$A$6:$BZ$160,piš!BN$2,0))</f>
        <v/>
      </c>
      <c r="AB86" s="30" t="str">
        <f>IF(VLOOKUP($A85,piš!$A$6:$BZ$160,piš!BO$2,0)="","",VLOOKUP($A85,piš!$A$6:$BZ$160,piš!BO$2,0))</f>
        <v/>
      </c>
      <c r="AC86" s="30" t="str">
        <f>IF(VLOOKUP($A85,piš!$A$6:$BZ$160,piš!BP$2,0)="","",VLOOKUP($A85,piš!$A$6:$BZ$160,piš!BP$2,0))</f>
        <v/>
      </c>
      <c r="AD86" s="30" t="str">
        <f>IF(VLOOKUP($A85,piš!$A$6:$BZ$160,piš!BQ$2,0)="","",VLOOKUP($A85,piš!$A$6:$BZ$160,piš!BQ$2,0))</f>
        <v/>
      </c>
      <c r="AE86" s="30" t="str">
        <f>IF(VLOOKUP($A85,piš!$A$6:$BZ$160,piš!BR$2,0)="","",VLOOKUP($A85,piš!$A$6:$BZ$160,piš!BR$2,0))</f>
        <v/>
      </c>
      <c r="AF86" s="30" t="str">
        <f>IF(VLOOKUP($A85,piš!$A$6:$BZ$160,piš!BS$2,0)="","",VLOOKUP($A85,piš!$A$6:$BZ$160,piš!BS$2,0))</f>
        <v/>
      </c>
      <c r="AG86" s="30" t="str">
        <f>IF(VLOOKUP($A85,piš!$A$6:$BZ$160,piš!BT$2,0)="","",VLOOKUP($A85,piš!$A$6:$BZ$160,piš!BT$2,0))</f>
        <v/>
      </c>
      <c r="AH86" s="30" t="str">
        <f>IF(VLOOKUP($A85,piš!$A$6:$BZ$160,piš!BU$2,0)="","",VLOOKUP($A85,piš!$A$6:$BZ$160,piš!BU$2,0))</f>
        <v/>
      </c>
      <c r="AI86" s="30" t="str">
        <f>IF(VLOOKUP($A85,piš!$A$6:$BZ$160,piš!BV$2,0)="","",VLOOKUP($A85,piš!$A$6:$BZ$160,piš!BV$2,0))</f>
        <v/>
      </c>
    </row>
    <row r="87" spans="1:35" ht="12.75" customHeight="1">
      <c r="A87" s="53">
        <f t="shared" si="0"/>
        <v>36</v>
      </c>
      <c r="B87" s="51">
        <f>VLOOKUP($A87,piš!$A$6:$BZ$160,piš!K$2,0)</f>
        <v>31</v>
      </c>
      <c r="C87" s="27">
        <f>VLOOKUP($A87,piš!$A$6:$BZ$160,piš!H$2,0)</f>
        <v>0</v>
      </c>
      <c r="D87" s="28">
        <f>VLOOKUP($A87,piš!$A$6:$BZ$160,piš!J$2,0)</f>
        <v>0</v>
      </c>
      <c r="E87" s="55">
        <f>VLOOKUP($A87,piš!$A$6:$BZ$160,piš!L$2,0)</f>
        <v>0</v>
      </c>
      <c r="F87" s="40" t="str">
        <f>IF(VLOOKUP($A87,piš!$A$6:$BZ$160,piš!O$2,0)="","",VLOOKUP($A87,piš!$A$6:$BZ$160,piš!O$2,0))</f>
        <v/>
      </c>
      <c r="G87" s="40" t="str">
        <f>IF(VLOOKUP($A87,piš!$A$6:$BZ$160,piš!P$2,0)="","",VLOOKUP($A87,piš!$A$6:$BZ$160,piš!P$2,0))</f>
        <v/>
      </c>
      <c r="H87" s="34" t="str">
        <f>IF(VLOOKUP($A87,piš!$A$6:$BZ$160,piš!Q$2,0)="","",VLOOKUP($A87,piš!$A$6:$BZ$160,piš!Q$2,0))</f>
        <v/>
      </c>
      <c r="I87" s="34" t="str">
        <f>IF(VLOOKUP($A87,piš!$A$6:$BZ$160,piš!R$2,0)="","",VLOOKUP($A87,piš!$A$6:$BZ$160,piš!R$2,0))</f>
        <v/>
      </c>
      <c r="J87" s="34" t="str">
        <f>IF(VLOOKUP($A87,piš!$A$6:$BZ$160,piš!S$2,0)="","",VLOOKUP($A87,piš!$A$6:$BZ$160,piš!S$2,0))</f>
        <v/>
      </c>
      <c r="K87" s="34" t="str">
        <f>IF(VLOOKUP($A87,piš!$A$6:$BZ$160,piš!T$2,0)="","",VLOOKUP($A87,piš!$A$6:$BZ$160,piš!T$2,0))</f>
        <v/>
      </c>
      <c r="L87" s="34" t="str">
        <f>IF(VLOOKUP($A87,piš!$A$6:$BZ$160,piš!U$2,0)="","",VLOOKUP($A87,piš!$A$6:$BZ$160,piš!U$2,0))</f>
        <v/>
      </c>
      <c r="M87" s="34" t="str">
        <f>IF(VLOOKUP($A87,piš!$A$6:$BZ$160,piš!V$2,0)="","",VLOOKUP($A87,piš!$A$6:$BZ$160,piš!V$2,0))</f>
        <v/>
      </c>
      <c r="N87" s="34" t="str">
        <f>IF(VLOOKUP($A87,piš!$A$6:$BZ$160,piš!W$2,0)="","",VLOOKUP($A87,piš!$A$6:$BZ$160,piš!W$2,0))</f>
        <v/>
      </c>
      <c r="O87" s="34" t="str">
        <f>IF(VLOOKUP($A87,piš!$A$6:$BZ$160,piš!X$2,0)="","",VLOOKUP($A87,piš!$A$6:$BZ$160,piš!X$2,0))</f>
        <v/>
      </c>
      <c r="P87" s="34" t="str">
        <f>IF(VLOOKUP($A87,piš!$A$6:$BZ$160,piš!Y$2,0)="","",VLOOKUP($A87,piš!$A$6:$BZ$160,piš!Y$2,0))</f>
        <v/>
      </c>
      <c r="Q87" s="34" t="str">
        <f>IF(VLOOKUP($A87,piš!$A$6:$BZ$160,piš!Z$2,0)="","",VLOOKUP($A87,piš!$A$6:$BZ$160,piš!Z$2,0))</f>
        <v/>
      </c>
      <c r="R87" s="34" t="str">
        <f>IF(VLOOKUP($A87,piš!$A$6:$BZ$160,piš!AA$2,0)="","",VLOOKUP($A87,piš!$A$6:$BZ$160,piš!AA$2,0))</f>
        <v/>
      </c>
      <c r="S87" s="34" t="str">
        <f>IF(VLOOKUP($A87,piš!$A$6:$BZ$160,piš!AB$2,0)="","",VLOOKUP($A87,piš!$A$6:$BZ$160,piš!AB$2,0))</f>
        <v/>
      </c>
      <c r="T87" s="34" t="str">
        <f>IF(VLOOKUP($A87,piš!$A$6:$BZ$160,piš!AC$2,0)="","",VLOOKUP($A87,piš!$A$6:$BZ$160,piš!AC$2,0))</f>
        <v/>
      </c>
      <c r="U87" s="34" t="str">
        <f>IF(VLOOKUP($A87,piš!$A$6:$BZ$160,piš!AD$2,0)="","",VLOOKUP($A87,piš!$A$6:$BZ$160,piš!AD$2,0))</f>
        <v/>
      </c>
      <c r="V87" s="34" t="str">
        <f>IF(VLOOKUP($A87,piš!$A$6:$BZ$160,piš!AE$2,0)="","",VLOOKUP($A87,piš!$A$6:$BZ$160,piš!AE$2,0))</f>
        <v/>
      </c>
      <c r="W87" s="34" t="str">
        <f>IF(VLOOKUP($A87,piš!$A$6:$BZ$160,piš!AF$2,0)="","",VLOOKUP($A87,piš!$A$6:$BZ$160,piš!AF$2,0))</f>
        <v/>
      </c>
      <c r="X87" s="34" t="str">
        <f>IF(VLOOKUP($A87,piš!$A$6:$BZ$160,piš!AG$2,0)="","",VLOOKUP($A87,piš!$A$6:$BZ$160,piš!AG$2,0))</f>
        <v/>
      </c>
      <c r="Y87" s="34" t="str">
        <f>IF(VLOOKUP($A87,piš!$A$6:$BZ$160,piš!AH$2,0)="","",VLOOKUP($A87,piš!$A$6:$BZ$160,piš!AH$2,0))</f>
        <v/>
      </c>
      <c r="Z87" s="34" t="str">
        <f>IF(VLOOKUP($A87,piš!$A$6:$BZ$160,piš!AI$2,0)="","",VLOOKUP($A87,piš!$A$6:$BZ$160,piš!AI$2,0))</f>
        <v/>
      </c>
      <c r="AA87" s="34" t="str">
        <f>IF(VLOOKUP($A87,piš!$A$6:$BZ$160,piš!AJ$2,0)="","",VLOOKUP($A87,piš!$A$6:$BZ$160,piš!AJ$2,0))</f>
        <v/>
      </c>
      <c r="AB87" s="34" t="str">
        <f>IF(VLOOKUP($A87,piš!$A$6:$BZ$160,piš!AK$2,0)="","",VLOOKUP($A87,piš!$A$6:$BZ$160,piš!AK$2,0))</f>
        <v/>
      </c>
      <c r="AC87" s="34" t="str">
        <f>IF(VLOOKUP($A87,piš!$A$6:$BZ$160,piš!AL$2,0)="","",VLOOKUP($A87,piš!$A$6:$BZ$160,piš!AL$2,0))</f>
        <v/>
      </c>
      <c r="AD87" s="34" t="str">
        <f>IF(VLOOKUP($A87,piš!$A$6:$BZ$160,piš!AM$2,0)="","",VLOOKUP($A87,piš!$A$6:$BZ$160,piš!AM$2,0))</f>
        <v/>
      </c>
      <c r="AE87" s="34" t="str">
        <f>IF(VLOOKUP($A87,piš!$A$6:$BZ$160,piš!AN$2,0)="","",VLOOKUP($A87,piš!$A$6:$BZ$160,piš!AN$2,0))</f>
        <v/>
      </c>
      <c r="AF87" s="34" t="str">
        <f>IF(VLOOKUP($A87,piš!$A$6:$BZ$160,piš!AO$2,0)="","",VLOOKUP($A87,piš!$A$6:$BZ$160,piš!AO$2,0))</f>
        <v/>
      </c>
      <c r="AG87" s="34" t="str">
        <f>IF(VLOOKUP($A87,piš!$A$6:$BZ$160,piš!AP$2,0)="","",VLOOKUP($A87,piš!$A$6:$BZ$160,piš!AP$2,0))</f>
        <v/>
      </c>
      <c r="AH87" s="34" t="str">
        <f>IF(VLOOKUP($A87,piš!$A$6:$BZ$160,piš!AQ$2,0)="","",VLOOKUP($A87,piš!$A$6:$BZ$160,piš!AQ$2,0))</f>
        <v/>
      </c>
      <c r="AI87" s="34" t="str">
        <f>IF(VLOOKUP($A87,piš!$A$6:$BZ$160,piš!AR$2,0)="","",VLOOKUP($A87,piš!$A$6:$BZ$160,piš!AR$2,0))</f>
        <v/>
      </c>
    </row>
    <row r="88" spans="1:35" ht="12.75" customHeight="1" thickBot="1">
      <c r="A88" s="54"/>
      <c r="B88" s="52"/>
      <c r="C88" s="29">
        <f>VLOOKUP($A87,piš!$A$6:$BZ$160,piš!I$2,0)</f>
        <v>0</v>
      </c>
      <c r="D88" s="16"/>
      <c r="E88" s="56" t="e">
        <f>VLOOKUP($A88,piš!$A$6:$BZ$160,10,0)</f>
        <v>#N/A</v>
      </c>
      <c r="F88" s="30" t="str">
        <f>IF(VLOOKUP($A87,piš!$A$6:$BZ$160,piš!AS$2,0)="","",VLOOKUP($A87,piš!$A$6:$BZ$160,piš!AS$2,0))</f>
        <v/>
      </c>
      <c r="G88" s="30" t="str">
        <f>IF(VLOOKUP($A87,piš!$A$6:$BZ$160,piš!AT$2,0)="","",VLOOKUP($A87,piš!$A$6:$BZ$160,piš!AT$2,0))</f>
        <v/>
      </c>
      <c r="H88" s="30" t="str">
        <f>IF(VLOOKUP($A87,piš!$A$6:$BZ$160,piš!AU$2,0)="","",VLOOKUP($A87,piš!$A$6:$BZ$160,piš!AU$2,0))</f>
        <v/>
      </c>
      <c r="I88" s="30" t="str">
        <f>IF(VLOOKUP($A87,piš!$A$6:$BZ$160,piš!AV$2,0)="","",VLOOKUP($A87,piš!$A$6:$BZ$160,piš!AV$2,0))</f>
        <v/>
      </c>
      <c r="J88" s="30" t="str">
        <f>IF(VLOOKUP($A87,piš!$A$6:$BZ$160,piš!AW$2,0)="","",VLOOKUP($A87,piš!$A$6:$BZ$160,piš!AW$2,0))</f>
        <v/>
      </c>
      <c r="K88" s="30" t="str">
        <f>IF(VLOOKUP($A87,piš!$A$6:$BZ$160,piš!AX$2,0)="","",VLOOKUP($A87,piš!$A$6:$BZ$160,piš!AX$2,0))</f>
        <v/>
      </c>
      <c r="L88" s="30" t="str">
        <f>IF(VLOOKUP($A87,piš!$A$6:$BZ$160,piš!AY$2,0)="","",VLOOKUP($A87,piš!$A$6:$BZ$160,piš!AY$2,0))</f>
        <v/>
      </c>
      <c r="M88" s="30" t="str">
        <f>IF(VLOOKUP($A87,piš!$A$6:$BZ$160,piš!AZ$2,0)="","",VLOOKUP($A87,piš!$A$6:$BZ$160,piš!AZ$2,0))</f>
        <v/>
      </c>
      <c r="N88" s="30" t="str">
        <f>IF(VLOOKUP($A87,piš!$A$6:$BZ$160,piš!BA$2,0)="","",VLOOKUP($A87,piš!$A$6:$BZ$160,piš!BA$2,0))</f>
        <v/>
      </c>
      <c r="O88" s="30" t="str">
        <f>IF(VLOOKUP($A87,piš!$A$6:$BZ$160,piš!BB$2,0)="","",VLOOKUP($A87,piš!$A$6:$BZ$160,piš!BB$2,0))</f>
        <v/>
      </c>
      <c r="P88" s="30" t="str">
        <f>IF(VLOOKUP($A87,piš!$A$6:$BZ$160,piš!BC$2,0)="","",VLOOKUP($A87,piš!$A$6:$BZ$160,piš!BC$2,0))</f>
        <v/>
      </c>
      <c r="Q88" s="30" t="str">
        <f>IF(VLOOKUP($A87,piš!$A$6:$BZ$160,piš!BD$2,0)="","",VLOOKUP($A87,piš!$A$6:$BZ$160,piš!BD$2,0))</f>
        <v/>
      </c>
      <c r="R88" s="30" t="str">
        <f>IF(VLOOKUP($A87,piš!$A$6:$BZ$160,piš!BE$2,0)="","",VLOOKUP($A87,piš!$A$6:$BZ$160,piš!BE$2,0))</f>
        <v/>
      </c>
      <c r="S88" s="30" t="str">
        <f>IF(VLOOKUP($A87,piš!$A$6:$BZ$160,piš!BF$2,0)="","",VLOOKUP($A87,piš!$A$6:$BZ$160,piš!BF$2,0))</f>
        <v/>
      </c>
      <c r="T88" s="30" t="str">
        <f>IF(VLOOKUP($A87,piš!$A$6:$BZ$160,piš!BG$2,0)="","",VLOOKUP($A87,piš!$A$6:$BZ$160,piš!BG$2,0))</f>
        <v/>
      </c>
      <c r="U88" s="30" t="str">
        <f>IF(VLOOKUP($A87,piš!$A$6:$BZ$160,piš!BH$2,0)="","",VLOOKUP($A87,piš!$A$6:$BZ$160,piš!BH$2,0))</f>
        <v/>
      </c>
      <c r="V88" s="30" t="str">
        <f>IF(VLOOKUP($A87,piš!$A$6:$BZ$160,piš!BI$2,0)="","",VLOOKUP($A87,piš!$A$6:$BZ$160,piš!BI$2,0))</f>
        <v/>
      </c>
      <c r="W88" s="30" t="str">
        <f>IF(VLOOKUP($A87,piš!$A$6:$BZ$160,piš!BJ$2,0)="","",VLOOKUP($A87,piš!$A$6:$BZ$160,piš!BJ$2,0))</f>
        <v/>
      </c>
      <c r="X88" s="30" t="str">
        <f>IF(VLOOKUP($A87,piš!$A$6:$BZ$160,piš!BK$2,0)="","",VLOOKUP($A87,piš!$A$6:$BZ$160,piš!BK$2,0))</f>
        <v/>
      </c>
      <c r="Y88" s="30" t="str">
        <f>IF(VLOOKUP($A87,piš!$A$6:$BZ$160,piš!BL$2,0)="","",VLOOKUP($A87,piš!$A$6:$BZ$160,piš!BL$2,0))</f>
        <v/>
      </c>
      <c r="Z88" s="30" t="str">
        <f>IF(VLOOKUP($A87,piš!$A$6:$BZ$160,piš!BM$2,0)="","",VLOOKUP($A87,piš!$A$6:$BZ$160,piš!BM$2,0))</f>
        <v/>
      </c>
      <c r="AA88" s="30" t="str">
        <f>IF(VLOOKUP($A87,piš!$A$6:$BZ$160,piš!BN$2,0)="","",VLOOKUP($A87,piš!$A$6:$BZ$160,piš!BN$2,0))</f>
        <v/>
      </c>
      <c r="AB88" s="30" t="str">
        <f>IF(VLOOKUP($A87,piš!$A$6:$BZ$160,piš!BO$2,0)="","",VLOOKUP($A87,piš!$A$6:$BZ$160,piš!BO$2,0))</f>
        <v/>
      </c>
      <c r="AC88" s="30" t="str">
        <f>IF(VLOOKUP($A87,piš!$A$6:$BZ$160,piš!BP$2,0)="","",VLOOKUP($A87,piš!$A$6:$BZ$160,piš!BP$2,0))</f>
        <v/>
      </c>
      <c r="AD88" s="30" t="str">
        <f>IF(VLOOKUP($A87,piš!$A$6:$BZ$160,piš!BQ$2,0)="","",VLOOKUP($A87,piš!$A$6:$BZ$160,piš!BQ$2,0))</f>
        <v/>
      </c>
      <c r="AE88" s="30" t="str">
        <f>IF(VLOOKUP($A87,piš!$A$6:$BZ$160,piš!BR$2,0)="","",VLOOKUP($A87,piš!$A$6:$BZ$160,piš!BR$2,0))</f>
        <v/>
      </c>
      <c r="AF88" s="30" t="str">
        <f>IF(VLOOKUP($A87,piš!$A$6:$BZ$160,piš!BS$2,0)="","",VLOOKUP($A87,piš!$A$6:$BZ$160,piš!BS$2,0))</f>
        <v/>
      </c>
      <c r="AG88" s="30" t="str">
        <f>IF(VLOOKUP($A87,piš!$A$6:$BZ$160,piš!BT$2,0)="","",VLOOKUP($A87,piš!$A$6:$BZ$160,piš!BT$2,0))</f>
        <v/>
      </c>
      <c r="AH88" s="30" t="str">
        <f>IF(VLOOKUP($A87,piš!$A$6:$BZ$160,piš!BU$2,0)="","",VLOOKUP($A87,piš!$A$6:$BZ$160,piš!BU$2,0))</f>
        <v/>
      </c>
      <c r="AI88" s="30" t="str">
        <f>IF(VLOOKUP($A87,piš!$A$6:$BZ$160,piš!BV$2,0)="","",VLOOKUP($A87,piš!$A$6:$BZ$160,piš!BV$2,0))</f>
        <v/>
      </c>
    </row>
    <row r="89" spans="1:35" ht="12.75" customHeight="1">
      <c r="A89" s="53">
        <f t="shared" si="0"/>
        <v>37</v>
      </c>
      <c r="B89" s="51">
        <f>VLOOKUP($A89,piš!$A$6:$BZ$160,piš!K$2,0)</f>
        <v>31</v>
      </c>
      <c r="C89" s="27">
        <f>VLOOKUP($A89,piš!$A$6:$BZ$160,piš!H$2,0)</f>
        <v>0</v>
      </c>
      <c r="D89" s="28">
        <f>VLOOKUP($A89,piš!$A$6:$BZ$160,piš!J$2,0)</f>
        <v>0</v>
      </c>
      <c r="E89" s="55">
        <f>VLOOKUP($A89,piš!$A$6:$BZ$160,piš!L$2,0)</f>
        <v>0</v>
      </c>
      <c r="F89" s="40" t="str">
        <f>IF(VLOOKUP($A89,piš!$A$6:$BZ$160,piš!O$2,0)="","",VLOOKUP($A89,piš!$A$6:$BZ$160,piš!O$2,0))</f>
        <v/>
      </c>
      <c r="G89" s="40" t="str">
        <f>IF(VLOOKUP($A89,piš!$A$6:$BZ$160,piš!P$2,0)="","",VLOOKUP($A89,piš!$A$6:$BZ$160,piš!P$2,0))</f>
        <v/>
      </c>
      <c r="H89" s="34" t="str">
        <f>IF(VLOOKUP($A89,piš!$A$6:$BZ$160,piš!Q$2,0)="","",VLOOKUP($A89,piš!$A$6:$BZ$160,piš!Q$2,0))</f>
        <v/>
      </c>
      <c r="I89" s="34" t="str">
        <f>IF(VLOOKUP($A89,piš!$A$6:$BZ$160,piš!R$2,0)="","",VLOOKUP($A89,piš!$A$6:$BZ$160,piš!R$2,0))</f>
        <v/>
      </c>
      <c r="J89" s="34" t="str">
        <f>IF(VLOOKUP($A89,piš!$A$6:$BZ$160,piš!S$2,0)="","",VLOOKUP($A89,piš!$A$6:$BZ$160,piš!S$2,0))</f>
        <v/>
      </c>
      <c r="K89" s="34" t="str">
        <f>IF(VLOOKUP($A89,piš!$A$6:$BZ$160,piš!T$2,0)="","",VLOOKUP($A89,piš!$A$6:$BZ$160,piš!T$2,0))</f>
        <v/>
      </c>
      <c r="L89" s="34" t="str">
        <f>IF(VLOOKUP($A89,piš!$A$6:$BZ$160,piš!U$2,0)="","",VLOOKUP($A89,piš!$A$6:$BZ$160,piš!U$2,0))</f>
        <v/>
      </c>
      <c r="M89" s="34" t="str">
        <f>IF(VLOOKUP($A89,piš!$A$6:$BZ$160,piš!V$2,0)="","",VLOOKUP($A89,piš!$A$6:$BZ$160,piš!V$2,0))</f>
        <v/>
      </c>
      <c r="N89" s="34" t="str">
        <f>IF(VLOOKUP($A89,piš!$A$6:$BZ$160,piš!W$2,0)="","",VLOOKUP($A89,piš!$A$6:$BZ$160,piš!W$2,0))</f>
        <v/>
      </c>
      <c r="O89" s="34" t="str">
        <f>IF(VLOOKUP($A89,piš!$A$6:$BZ$160,piš!X$2,0)="","",VLOOKUP($A89,piš!$A$6:$BZ$160,piš!X$2,0))</f>
        <v/>
      </c>
      <c r="P89" s="34" t="str">
        <f>IF(VLOOKUP($A89,piš!$A$6:$BZ$160,piš!Y$2,0)="","",VLOOKUP($A89,piš!$A$6:$BZ$160,piš!Y$2,0))</f>
        <v/>
      </c>
      <c r="Q89" s="34" t="str">
        <f>IF(VLOOKUP($A89,piš!$A$6:$BZ$160,piš!Z$2,0)="","",VLOOKUP($A89,piš!$A$6:$BZ$160,piš!Z$2,0))</f>
        <v/>
      </c>
      <c r="R89" s="34" t="str">
        <f>IF(VLOOKUP($A89,piš!$A$6:$BZ$160,piš!AA$2,0)="","",VLOOKUP($A89,piš!$A$6:$BZ$160,piš!AA$2,0))</f>
        <v/>
      </c>
      <c r="S89" s="34" t="str">
        <f>IF(VLOOKUP($A89,piš!$A$6:$BZ$160,piš!AB$2,0)="","",VLOOKUP($A89,piš!$A$6:$BZ$160,piš!AB$2,0))</f>
        <v/>
      </c>
      <c r="T89" s="34" t="str">
        <f>IF(VLOOKUP($A89,piš!$A$6:$BZ$160,piš!AC$2,0)="","",VLOOKUP($A89,piš!$A$6:$BZ$160,piš!AC$2,0))</f>
        <v/>
      </c>
      <c r="U89" s="34" t="str">
        <f>IF(VLOOKUP($A89,piš!$A$6:$BZ$160,piš!AD$2,0)="","",VLOOKUP($A89,piš!$A$6:$BZ$160,piš!AD$2,0))</f>
        <v/>
      </c>
      <c r="V89" s="34" t="str">
        <f>IF(VLOOKUP($A89,piš!$A$6:$BZ$160,piš!AE$2,0)="","",VLOOKUP($A89,piš!$A$6:$BZ$160,piš!AE$2,0))</f>
        <v/>
      </c>
      <c r="W89" s="34" t="str">
        <f>IF(VLOOKUP($A89,piš!$A$6:$BZ$160,piš!AF$2,0)="","",VLOOKUP($A89,piš!$A$6:$BZ$160,piš!AF$2,0))</f>
        <v/>
      </c>
      <c r="X89" s="34" t="str">
        <f>IF(VLOOKUP($A89,piš!$A$6:$BZ$160,piš!AG$2,0)="","",VLOOKUP($A89,piš!$A$6:$BZ$160,piš!AG$2,0))</f>
        <v/>
      </c>
      <c r="Y89" s="34" t="str">
        <f>IF(VLOOKUP($A89,piš!$A$6:$BZ$160,piš!AH$2,0)="","",VLOOKUP($A89,piš!$A$6:$BZ$160,piš!AH$2,0))</f>
        <v/>
      </c>
      <c r="Z89" s="34" t="str">
        <f>IF(VLOOKUP($A89,piš!$A$6:$BZ$160,piš!AI$2,0)="","",VLOOKUP($A89,piš!$A$6:$BZ$160,piš!AI$2,0))</f>
        <v/>
      </c>
      <c r="AA89" s="34" t="str">
        <f>IF(VLOOKUP($A89,piš!$A$6:$BZ$160,piš!AJ$2,0)="","",VLOOKUP($A89,piš!$A$6:$BZ$160,piš!AJ$2,0))</f>
        <v/>
      </c>
      <c r="AB89" s="34" t="str">
        <f>IF(VLOOKUP($A89,piš!$A$6:$BZ$160,piš!AK$2,0)="","",VLOOKUP($A89,piš!$A$6:$BZ$160,piš!AK$2,0))</f>
        <v/>
      </c>
      <c r="AC89" s="34" t="str">
        <f>IF(VLOOKUP($A89,piš!$A$6:$BZ$160,piš!AL$2,0)="","",VLOOKUP($A89,piš!$A$6:$BZ$160,piš!AL$2,0))</f>
        <v/>
      </c>
      <c r="AD89" s="34" t="str">
        <f>IF(VLOOKUP($A89,piš!$A$6:$BZ$160,piš!AM$2,0)="","",VLOOKUP($A89,piš!$A$6:$BZ$160,piš!AM$2,0))</f>
        <v/>
      </c>
      <c r="AE89" s="34" t="str">
        <f>IF(VLOOKUP($A89,piš!$A$6:$BZ$160,piš!AN$2,0)="","",VLOOKUP($A89,piš!$A$6:$BZ$160,piš!AN$2,0))</f>
        <v/>
      </c>
      <c r="AF89" s="34" t="str">
        <f>IF(VLOOKUP($A89,piš!$A$6:$BZ$160,piš!AO$2,0)="","",VLOOKUP($A89,piš!$A$6:$BZ$160,piš!AO$2,0))</f>
        <v/>
      </c>
      <c r="AG89" s="34" t="str">
        <f>IF(VLOOKUP($A89,piš!$A$6:$BZ$160,piš!AP$2,0)="","",VLOOKUP($A89,piš!$A$6:$BZ$160,piš!AP$2,0))</f>
        <v/>
      </c>
      <c r="AH89" s="34" t="str">
        <f>IF(VLOOKUP($A89,piš!$A$6:$BZ$160,piš!AQ$2,0)="","",VLOOKUP($A89,piš!$A$6:$BZ$160,piš!AQ$2,0))</f>
        <v/>
      </c>
      <c r="AI89" s="34" t="str">
        <f>IF(VLOOKUP($A89,piš!$A$6:$BZ$160,piš!AR$2,0)="","",VLOOKUP($A89,piš!$A$6:$BZ$160,piš!AR$2,0))</f>
        <v/>
      </c>
    </row>
    <row r="90" spans="1:35" ht="12.75" customHeight="1" thickBot="1">
      <c r="A90" s="54"/>
      <c r="B90" s="52"/>
      <c r="C90" s="29">
        <f>VLOOKUP($A89,piš!$A$6:$BZ$160,piš!I$2,0)</f>
        <v>0</v>
      </c>
      <c r="D90" s="16"/>
      <c r="E90" s="56" t="e">
        <f>VLOOKUP($A90,piš!$A$6:$BZ$160,10,0)</f>
        <v>#N/A</v>
      </c>
      <c r="F90" s="30" t="str">
        <f>IF(VLOOKUP($A89,piš!$A$6:$BZ$160,piš!AS$2,0)="","",VLOOKUP($A89,piš!$A$6:$BZ$160,piš!AS$2,0))</f>
        <v/>
      </c>
      <c r="G90" s="30" t="str">
        <f>IF(VLOOKUP($A89,piš!$A$6:$BZ$160,piš!AT$2,0)="","",VLOOKUP($A89,piš!$A$6:$BZ$160,piš!AT$2,0))</f>
        <v/>
      </c>
      <c r="H90" s="30" t="str">
        <f>IF(VLOOKUP($A89,piš!$A$6:$BZ$160,piš!AU$2,0)="","",VLOOKUP($A89,piš!$A$6:$BZ$160,piš!AU$2,0))</f>
        <v/>
      </c>
      <c r="I90" s="30" t="str">
        <f>IF(VLOOKUP($A89,piš!$A$6:$BZ$160,piš!AV$2,0)="","",VLOOKUP($A89,piš!$A$6:$BZ$160,piš!AV$2,0))</f>
        <v/>
      </c>
      <c r="J90" s="30" t="str">
        <f>IF(VLOOKUP($A89,piš!$A$6:$BZ$160,piš!AW$2,0)="","",VLOOKUP($A89,piš!$A$6:$BZ$160,piš!AW$2,0))</f>
        <v/>
      </c>
      <c r="K90" s="30" t="str">
        <f>IF(VLOOKUP($A89,piš!$A$6:$BZ$160,piš!AX$2,0)="","",VLOOKUP($A89,piš!$A$6:$BZ$160,piš!AX$2,0))</f>
        <v/>
      </c>
      <c r="L90" s="30" t="str">
        <f>IF(VLOOKUP($A89,piš!$A$6:$BZ$160,piš!AY$2,0)="","",VLOOKUP($A89,piš!$A$6:$BZ$160,piš!AY$2,0))</f>
        <v/>
      </c>
      <c r="M90" s="30" t="str">
        <f>IF(VLOOKUP($A89,piš!$A$6:$BZ$160,piš!AZ$2,0)="","",VLOOKUP($A89,piš!$A$6:$BZ$160,piš!AZ$2,0))</f>
        <v/>
      </c>
      <c r="N90" s="30" t="str">
        <f>IF(VLOOKUP($A89,piš!$A$6:$BZ$160,piš!BA$2,0)="","",VLOOKUP($A89,piš!$A$6:$BZ$160,piš!BA$2,0))</f>
        <v/>
      </c>
      <c r="O90" s="30" t="str">
        <f>IF(VLOOKUP($A89,piš!$A$6:$BZ$160,piš!BB$2,0)="","",VLOOKUP($A89,piš!$A$6:$BZ$160,piš!BB$2,0))</f>
        <v/>
      </c>
      <c r="P90" s="30" t="str">
        <f>IF(VLOOKUP($A89,piš!$A$6:$BZ$160,piš!BC$2,0)="","",VLOOKUP($A89,piš!$A$6:$BZ$160,piš!BC$2,0))</f>
        <v/>
      </c>
      <c r="Q90" s="30" t="str">
        <f>IF(VLOOKUP($A89,piš!$A$6:$BZ$160,piš!BD$2,0)="","",VLOOKUP($A89,piš!$A$6:$BZ$160,piš!BD$2,0))</f>
        <v/>
      </c>
      <c r="R90" s="30" t="str">
        <f>IF(VLOOKUP($A89,piš!$A$6:$BZ$160,piš!BE$2,0)="","",VLOOKUP($A89,piš!$A$6:$BZ$160,piš!BE$2,0))</f>
        <v/>
      </c>
      <c r="S90" s="30" t="str">
        <f>IF(VLOOKUP($A89,piš!$A$6:$BZ$160,piš!BF$2,0)="","",VLOOKUP($A89,piš!$A$6:$BZ$160,piš!BF$2,0))</f>
        <v/>
      </c>
      <c r="T90" s="30" t="str">
        <f>IF(VLOOKUP($A89,piš!$A$6:$BZ$160,piš!BG$2,0)="","",VLOOKUP($A89,piš!$A$6:$BZ$160,piš!BG$2,0))</f>
        <v/>
      </c>
      <c r="U90" s="30" t="str">
        <f>IF(VLOOKUP($A89,piš!$A$6:$BZ$160,piš!BH$2,0)="","",VLOOKUP($A89,piš!$A$6:$BZ$160,piš!BH$2,0))</f>
        <v/>
      </c>
      <c r="V90" s="30" t="str">
        <f>IF(VLOOKUP($A89,piš!$A$6:$BZ$160,piš!BI$2,0)="","",VLOOKUP($A89,piš!$A$6:$BZ$160,piš!BI$2,0))</f>
        <v/>
      </c>
      <c r="W90" s="30" t="str">
        <f>IF(VLOOKUP($A89,piš!$A$6:$BZ$160,piš!BJ$2,0)="","",VLOOKUP($A89,piš!$A$6:$BZ$160,piš!BJ$2,0))</f>
        <v/>
      </c>
      <c r="X90" s="30" t="str">
        <f>IF(VLOOKUP($A89,piš!$A$6:$BZ$160,piš!BK$2,0)="","",VLOOKUP($A89,piš!$A$6:$BZ$160,piš!BK$2,0))</f>
        <v/>
      </c>
      <c r="Y90" s="30" t="str">
        <f>IF(VLOOKUP($A89,piš!$A$6:$BZ$160,piš!BL$2,0)="","",VLOOKUP($A89,piš!$A$6:$BZ$160,piš!BL$2,0))</f>
        <v/>
      </c>
      <c r="Z90" s="30" t="str">
        <f>IF(VLOOKUP($A89,piš!$A$6:$BZ$160,piš!BM$2,0)="","",VLOOKUP($A89,piš!$A$6:$BZ$160,piš!BM$2,0))</f>
        <v/>
      </c>
      <c r="AA90" s="30" t="str">
        <f>IF(VLOOKUP($A89,piš!$A$6:$BZ$160,piš!BN$2,0)="","",VLOOKUP($A89,piš!$A$6:$BZ$160,piš!BN$2,0))</f>
        <v/>
      </c>
      <c r="AB90" s="30" t="str">
        <f>IF(VLOOKUP($A89,piš!$A$6:$BZ$160,piš!BO$2,0)="","",VLOOKUP($A89,piš!$A$6:$BZ$160,piš!BO$2,0))</f>
        <v/>
      </c>
      <c r="AC90" s="30" t="str">
        <f>IF(VLOOKUP($A89,piš!$A$6:$BZ$160,piš!BP$2,0)="","",VLOOKUP($A89,piš!$A$6:$BZ$160,piš!BP$2,0))</f>
        <v/>
      </c>
      <c r="AD90" s="30" t="str">
        <f>IF(VLOOKUP($A89,piš!$A$6:$BZ$160,piš!BQ$2,0)="","",VLOOKUP($A89,piš!$A$6:$BZ$160,piš!BQ$2,0))</f>
        <v/>
      </c>
      <c r="AE90" s="30" t="str">
        <f>IF(VLOOKUP($A89,piš!$A$6:$BZ$160,piš!BR$2,0)="","",VLOOKUP($A89,piš!$A$6:$BZ$160,piš!BR$2,0))</f>
        <v/>
      </c>
      <c r="AF90" s="30" t="str">
        <f>IF(VLOOKUP($A89,piš!$A$6:$BZ$160,piš!BS$2,0)="","",VLOOKUP($A89,piš!$A$6:$BZ$160,piš!BS$2,0))</f>
        <v/>
      </c>
      <c r="AG90" s="30" t="str">
        <f>IF(VLOOKUP($A89,piš!$A$6:$BZ$160,piš!BT$2,0)="","",VLOOKUP($A89,piš!$A$6:$BZ$160,piš!BT$2,0))</f>
        <v/>
      </c>
      <c r="AH90" s="30" t="str">
        <f>IF(VLOOKUP($A89,piš!$A$6:$BZ$160,piš!BU$2,0)="","",VLOOKUP($A89,piš!$A$6:$BZ$160,piš!BU$2,0))</f>
        <v/>
      </c>
      <c r="AI90" s="30" t="str">
        <f>IF(VLOOKUP($A89,piš!$A$6:$BZ$160,piš!BV$2,0)="","",VLOOKUP($A89,piš!$A$6:$BZ$160,piš!BV$2,0))</f>
        <v/>
      </c>
    </row>
    <row r="91" spans="1:35" ht="12.75" customHeight="1">
      <c r="A91" s="53">
        <f t="shared" si="0"/>
        <v>38</v>
      </c>
      <c r="B91" s="51">
        <f>VLOOKUP($A91,piš!$A$6:$BZ$160,piš!K$2,0)</f>
        <v>31</v>
      </c>
      <c r="C91" s="27">
        <f>VLOOKUP($A91,piš!$A$6:$BZ$160,piš!H$2,0)</f>
        <v>0</v>
      </c>
      <c r="D91" s="28">
        <f>VLOOKUP($A91,piš!$A$6:$BZ$160,piš!J$2,0)</f>
        <v>0</v>
      </c>
      <c r="E91" s="55">
        <f>VLOOKUP($A91,piš!$A$6:$BZ$160,piš!L$2,0)</f>
        <v>0</v>
      </c>
      <c r="F91" s="40" t="str">
        <f>IF(VLOOKUP($A91,piš!$A$6:$BZ$160,piš!O$2,0)="","",VLOOKUP($A91,piš!$A$6:$BZ$160,piš!O$2,0))</f>
        <v/>
      </c>
      <c r="G91" s="40" t="str">
        <f>IF(VLOOKUP($A91,piš!$A$6:$BZ$160,piš!P$2,0)="","",VLOOKUP($A91,piš!$A$6:$BZ$160,piš!P$2,0))</f>
        <v/>
      </c>
      <c r="H91" s="34" t="str">
        <f>IF(VLOOKUP($A91,piš!$A$6:$BZ$160,piš!Q$2,0)="","",VLOOKUP($A91,piš!$A$6:$BZ$160,piš!Q$2,0))</f>
        <v/>
      </c>
      <c r="I91" s="34" t="str">
        <f>IF(VLOOKUP($A91,piš!$A$6:$BZ$160,piš!R$2,0)="","",VLOOKUP($A91,piš!$A$6:$BZ$160,piš!R$2,0))</f>
        <v/>
      </c>
      <c r="J91" s="34" t="str">
        <f>IF(VLOOKUP($A91,piš!$A$6:$BZ$160,piš!S$2,0)="","",VLOOKUP($A91,piš!$A$6:$BZ$160,piš!S$2,0))</f>
        <v/>
      </c>
      <c r="K91" s="34" t="str">
        <f>IF(VLOOKUP($A91,piš!$A$6:$BZ$160,piš!T$2,0)="","",VLOOKUP($A91,piš!$A$6:$BZ$160,piš!T$2,0))</f>
        <v/>
      </c>
      <c r="L91" s="34" t="str">
        <f>IF(VLOOKUP($A91,piš!$A$6:$BZ$160,piš!U$2,0)="","",VLOOKUP($A91,piš!$A$6:$BZ$160,piš!U$2,0))</f>
        <v/>
      </c>
      <c r="M91" s="34" t="str">
        <f>IF(VLOOKUP($A91,piš!$A$6:$BZ$160,piš!V$2,0)="","",VLOOKUP($A91,piš!$A$6:$BZ$160,piš!V$2,0))</f>
        <v/>
      </c>
      <c r="N91" s="34" t="str">
        <f>IF(VLOOKUP($A91,piš!$A$6:$BZ$160,piš!W$2,0)="","",VLOOKUP($A91,piš!$A$6:$BZ$160,piš!W$2,0))</f>
        <v/>
      </c>
      <c r="O91" s="34" t="str">
        <f>IF(VLOOKUP($A91,piš!$A$6:$BZ$160,piš!X$2,0)="","",VLOOKUP($A91,piš!$A$6:$BZ$160,piš!X$2,0))</f>
        <v/>
      </c>
      <c r="P91" s="34" t="str">
        <f>IF(VLOOKUP($A91,piš!$A$6:$BZ$160,piš!Y$2,0)="","",VLOOKUP($A91,piš!$A$6:$BZ$160,piš!Y$2,0))</f>
        <v/>
      </c>
      <c r="Q91" s="34" t="str">
        <f>IF(VLOOKUP($A91,piš!$A$6:$BZ$160,piš!Z$2,0)="","",VLOOKUP($A91,piš!$A$6:$BZ$160,piš!Z$2,0))</f>
        <v/>
      </c>
      <c r="R91" s="34" t="str">
        <f>IF(VLOOKUP($A91,piš!$A$6:$BZ$160,piš!AA$2,0)="","",VLOOKUP($A91,piš!$A$6:$BZ$160,piš!AA$2,0))</f>
        <v/>
      </c>
      <c r="S91" s="34" t="str">
        <f>IF(VLOOKUP($A91,piš!$A$6:$BZ$160,piš!AB$2,0)="","",VLOOKUP($A91,piš!$A$6:$BZ$160,piš!AB$2,0))</f>
        <v/>
      </c>
      <c r="T91" s="34" t="str">
        <f>IF(VLOOKUP($A91,piš!$A$6:$BZ$160,piš!AC$2,0)="","",VLOOKUP($A91,piš!$A$6:$BZ$160,piš!AC$2,0))</f>
        <v/>
      </c>
      <c r="U91" s="34" t="str">
        <f>IF(VLOOKUP($A91,piš!$A$6:$BZ$160,piš!AD$2,0)="","",VLOOKUP($A91,piš!$A$6:$BZ$160,piš!AD$2,0))</f>
        <v/>
      </c>
      <c r="V91" s="34" t="str">
        <f>IF(VLOOKUP($A91,piš!$A$6:$BZ$160,piš!AE$2,0)="","",VLOOKUP($A91,piš!$A$6:$BZ$160,piš!AE$2,0))</f>
        <v/>
      </c>
      <c r="W91" s="34" t="str">
        <f>IF(VLOOKUP($A91,piš!$A$6:$BZ$160,piš!AF$2,0)="","",VLOOKUP($A91,piš!$A$6:$BZ$160,piš!AF$2,0))</f>
        <v/>
      </c>
      <c r="X91" s="34" t="str">
        <f>IF(VLOOKUP($A91,piš!$A$6:$BZ$160,piš!AG$2,0)="","",VLOOKUP($A91,piš!$A$6:$BZ$160,piš!AG$2,0))</f>
        <v/>
      </c>
      <c r="Y91" s="34" t="str">
        <f>IF(VLOOKUP($A91,piš!$A$6:$BZ$160,piš!AH$2,0)="","",VLOOKUP($A91,piš!$A$6:$BZ$160,piš!AH$2,0))</f>
        <v/>
      </c>
      <c r="Z91" s="34" t="str">
        <f>IF(VLOOKUP($A91,piš!$A$6:$BZ$160,piš!AI$2,0)="","",VLOOKUP($A91,piš!$A$6:$BZ$160,piš!AI$2,0))</f>
        <v/>
      </c>
      <c r="AA91" s="34" t="str">
        <f>IF(VLOOKUP($A91,piš!$A$6:$BZ$160,piš!AJ$2,0)="","",VLOOKUP($A91,piš!$A$6:$BZ$160,piš!AJ$2,0))</f>
        <v/>
      </c>
      <c r="AB91" s="34" t="str">
        <f>IF(VLOOKUP($A91,piš!$A$6:$BZ$160,piš!AK$2,0)="","",VLOOKUP($A91,piš!$A$6:$BZ$160,piš!AK$2,0))</f>
        <v/>
      </c>
      <c r="AC91" s="34" t="str">
        <f>IF(VLOOKUP($A91,piš!$A$6:$BZ$160,piš!AL$2,0)="","",VLOOKUP($A91,piš!$A$6:$BZ$160,piš!AL$2,0))</f>
        <v/>
      </c>
      <c r="AD91" s="34" t="str">
        <f>IF(VLOOKUP($A91,piš!$A$6:$BZ$160,piš!AM$2,0)="","",VLOOKUP($A91,piš!$A$6:$BZ$160,piš!AM$2,0))</f>
        <v/>
      </c>
      <c r="AE91" s="34" t="str">
        <f>IF(VLOOKUP($A91,piš!$A$6:$BZ$160,piš!AN$2,0)="","",VLOOKUP($A91,piš!$A$6:$BZ$160,piš!AN$2,0))</f>
        <v/>
      </c>
      <c r="AF91" s="34" t="str">
        <f>IF(VLOOKUP($A91,piš!$A$6:$BZ$160,piš!AO$2,0)="","",VLOOKUP($A91,piš!$A$6:$BZ$160,piš!AO$2,0))</f>
        <v/>
      </c>
      <c r="AG91" s="34" t="str">
        <f>IF(VLOOKUP($A91,piš!$A$6:$BZ$160,piš!AP$2,0)="","",VLOOKUP($A91,piš!$A$6:$BZ$160,piš!AP$2,0))</f>
        <v/>
      </c>
      <c r="AH91" s="34" t="str">
        <f>IF(VLOOKUP($A91,piš!$A$6:$BZ$160,piš!AQ$2,0)="","",VLOOKUP($A91,piš!$A$6:$BZ$160,piš!AQ$2,0))</f>
        <v/>
      </c>
      <c r="AI91" s="34" t="str">
        <f>IF(VLOOKUP($A91,piš!$A$6:$BZ$160,piš!AR$2,0)="","",VLOOKUP($A91,piš!$A$6:$BZ$160,piš!AR$2,0))</f>
        <v/>
      </c>
    </row>
    <row r="92" spans="1:35" ht="12.75" customHeight="1" thickBot="1">
      <c r="A92" s="54"/>
      <c r="B92" s="52"/>
      <c r="C92" s="29">
        <f>VLOOKUP($A91,piš!$A$6:$BZ$160,piš!I$2,0)</f>
        <v>0</v>
      </c>
      <c r="D92" s="16"/>
      <c r="E92" s="56" t="e">
        <f>VLOOKUP($A92,piš!$A$6:$BZ$160,10,0)</f>
        <v>#N/A</v>
      </c>
      <c r="F92" s="30" t="str">
        <f>IF(VLOOKUP($A91,piš!$A$6:$BZ$160,piš!AS$2,0)="","",VLOOKUP($A91,piš!$A$6:$BZ$160,piš!AS$2,0))</f>
        <v/>
      </c>
      <c r="G92" s="30" t="str">
        <f>IF(VLOOKUP($A91,piš!$A$6:$BZ$160,piš!AT$2,0)="","",VLOOKUP($A91,piš!$A$6:$BZ$160,piš!AT$2,0))</f>
        <v/>
      </c>
      <c r="H92" s="30" t="str">
        <f>IF(VLOOKUP($A91,piš!$A$6:$BZ$160,piš!AU$2,0)="","",VLOOKUP($A91,piš!$A$6:$BZ$160,piš!AU$2,0))</f>
        <v/>
      </c>
      <c r="I92" s="30" t="str">
        <f>IF(VLOOKUP($A91,piš!$A$6:$BZ$160,piš!AV$2,0)="","",VLOOKUP($A91,piš!$A$6:$BZ$160,piš!AV$2,0))</f>
        <v/>
      </c>
      <c r="J92" s="30" t="str">
        <f>IF(VLOOKUP($A91,piš!$A$6:$BZ$160,piš!AW$2,0)="","",VLOOKUP($A91,piš!$A$6:$BZ$160,piš!AW$2,0))</f>
        <v/>
      </c>
      <c r="K92" s="30" t="str">
        <f>IF(VLOOKUP($A91,piš!$A$6:$BZ$160,piš!AX$2,0)="","",VLOOKUP($A91,piš!$A$6:$BZ$160,piš!AX$2,0))</f>
        <v/>
      </c>
      <c r="L92" s="30" t="str">
        <f>IF(VLOOKUP($A91,piš!$A$6:$BZ$160,piš!AY$2,0)="","",VLOOKUP($A91,piš!$A$6:$BZ$160,piš!AY$2,0))</f>
        <v/>
      </c>
      <c r="M92" s="30" t="str">
        <f>IF(VLOOKUP($A91,piš!$A$6:$BZ$160,piš!AZ$2,0)="","",VLOOKUP($A91,piš!$A$6:$BZ$160,piš!AZ$2,0))</f>
        <v/>
      </c>
      <c r="N92" s="30" t="str">
        <f>IF(VLOOKUP($A91,piš!$A$6:$BZ$160,piš!BA$2,0)="","",VLOOKUP($A91,piš!$A$6:$BZ$160,piš!BA$2,0))</f>
        <v/>
      </c>
      <c r="O92" s="30" t="str">
        <f>IF(VLOOKUP($A91,piš!$A$6:$BZ$160,piš!BB$2,0)="","",VLOOKUP($A91,piš!$A$6:$BZ$160,piš!BB$2,0))</f>
        <v/>
      </c>
      <c r="P92" s="30" t="str">
        <f>IF(VLOOKUP($A91,piš!$A$6:$BZ$160,piš!BC$2,0)="","",VLOOKUP($A91,piš!$A$6:$BZ$160,piš!BC$2,0))</f>
        <v/>
      </c>
      <c r="Q92" s="30" t="str">
        <f>IF(VLOOKUP($A91,piš!$A$6:$BZ$160,piš!BD$2,0)="","",VLOOKUP($A91,piš!$A$6:$BZ$160,piš!BD$2,0))</f>
        <v/>
      </c>
      <c r="R92" s="30" t="str">
        <f>IF(VLOOKUP($A91,piš!$A$6:$BZ$160,piš!BE$2,0)="","",VLOOKUP($A91,piš!$A$6:$BZ$160,piš!BE$2,0))</f>
        <v/>
      </c>
      <c r="S92" s="30" t="str">
        <f>IF(VLOOKUP($A91,piš!$A$6:$BZ$160,piš!BF$2,0)="","",VLOOKUP($A91,piš!$A$6:$BZ$160,piš!BF$2,0))</f>
        <v/>
      </c>
      <c r="T92" s="30" t="str">
        <f>IF(VLOOKUP($A91,piš!$A$6:$BZ$160,piš!BG$2,0)="","",VLOOKUP($A91,piš!$A$6:$BZ$160,piš!BG$2,0))</f>
        <v/>
      </c>
      <c r="U92" s="30" t="str">
        <f>IF(VLOOKUP($A91,piš!$A$6:$BZ$160,piš!BH$2,0)="","",VLOOKUP($A91,piš!$A$6:$BZ$160,piš!BH$2,0))</f>
        <v/>
      </c>
      <c r="V92" s="30" t="str">
        <f>IF(VLOOKUP($A91,piš!$A$6:$BZ$160,piš!BI$2,0)="","",VLOOKUP($A91,piš!$A$6:$BZ$160,piš!BI$2,0))</f>
        <v/>
      </c>
      <c r="W92" s="30" t="str">
        <f>IF(VLOOKUP($A91,piš!$A$6:$BZ$160,piš!BJ$2,0)="","",VLOOKUP($A91,piš!$A$6:$BZ$160,piš!BJ$2,0))</f>
        <v/>
      </c>
      <c r="X92" s="30" t="str">
        <f>IF(VLOOKUP($A91,piš!$A$6:$BZ$160,piš!BK$2,0)="","",VLOOKUP($A91,piš!$A$6:$BZ$160,piš!BK$2,0))</f>
        <v/>
      </c>
      <c r="Y92" s="30" t="str">
        <f>IF(VLOOKUP($A91,piš!$A$6:$BZ$160,piš!BL$2,0)="","",VLOOKUP($A91,piš!$A$6:$BZ$160,piš!BL$2,0))</f>
        <v/>
      </c>
      <c r="Z92" s="30" t="str">
        <f>IF(VLOOKUP($A91,piš!$A$6:$BZ$160,piš!BM$2,0)="","",VLOOKUP($A91,piš!$A$6:$BZ$160,piš!BM$2,0))</f>
        <v/>
      </c>
      <c r="AA92" s="30" t="str">
        <f>IF(VLOOKUP($A91,piš!$A$6:$BZ$160,piš!BN$2,0)="","",VLOOKUP($A91,piš!$A$6:$BZ$160,piš!BN$2,0))</f>
        <v/>
      </c>
      <c r="AB92" s="30" t="str">
        <f>IF(VLOOKUP($A91,piš!$A$6:$BZ$160,piš!BO$2,0)="","",VLOOKUP($A91,piš!$A$6:$BZ$160,piš!BO$2,0))</f>
        <v/>
      </c>
      <c r="AC92" s="30" t="str">
        <f>IF(VLOOKUP($A91,piš!$A$6:$BZ$160,piš!BP$2,0)="","",VLOOKUP($A91,piš!$A$6:$BZ$160,piš!BP$2,0))</f>
        <v/>
      </c>
      <c r="AD92" s="30" t="str">
        <f>IF(VLOOKUP($A91,piš!$A$6:$BZ$160,piš!BQ$2,0)="","",VLOOKUP($A91,piš!$A$6:$BZ$160,piš!BQ$2,0))</f>
        <v/>
      </c>
      <c r="AE92" s="30" t="str">
        <f>IF(VLOOKUP($A91,piš!$A$6:$BZ$160,piš!BR$2,0)="","",VLOOKUP($A91,piš!$A$6:$BZ$160,piš!BR$2,0))</f>
        <v/>
      </c>
      <c r="AF92" s="30" t="str">
        <f>IF(VLOOKUP($A91,piš!$A$6:$BZ$160,piš!BS$2,0)="","",VLOOKUP($A91,piš!$A$6:$BZ$160,piš!BS$2,0))</f>
        <v/>
      </c>
      <c r="AG92" s="30" t="str">
        <f>IF(VLOOKUP($A91,piš!$A$6:$BZ$160,piš!BT$2,0)="","",VLOOKUP($A91,piš!$A$6:$BZ$160,piš!BT$2,0))</f>
        <v/>
      </c>
      <c r="AH92" s="30" t="str">
        <f>IF(VLOOKUP($A91,piš!$A$6:$BZ$160,piš!BU$2,0)="","",VLOOKUP($A91,piš!$A$6:$BZ$160,piš!BU$2,0))</f>
        <v/>
      </c>
      <c r="AI92" s="30" t="str">
        <f>IF(VLOOKUP($A91,piš!$A$6:$BZ$160,piš!BV$2,0)="","",VLOOKUP($A91,piš!$A$6:$BZ$160,piš!BV$2,0))</f>
        <v/>
      </c>
    </row>
    <row r="93" spans="1:35" ht="12.75" customHeight="1">
      <c r="A93" s="53">
        <f t="shared" si="0"/>
        <v>39</v>
      </c>
      <c r="B93" s="51">
        <f>VLOOKUP($A93,piš!$A$6:$BZ$160,piš!K$2,0)</f>
        <v>31</v>
      </c>
      <c r="C93" s="27">
        <f>VLOOKUP($A93,piš!$A$6:$BZ$160,piš!H$2,0)</f>
        <v>0</v>
      </c>
      <c r="D93" s="28">
        <f>VLOOKUP($A93,piš!$A$6:$BZ$160,piš!J$2,0)</f>
        <v>0</v>
      </c>
      <c r="E93" s="55">
        <f>VLOOKUP($A93,piš!$A$6:$BZ$160,piš!L$2,0)</f>
        <v>0</v>
      </c>
      <c r="F93" s="34" t="str">
        <f>IF(VLOOKUP($A93,piš!$A$6:$BZ$160,piš!O$2,0)="","",VLOOKUP($A93,piš!$A$6:$BZ$160,piš!O$2,0))</f>
        <v/>
      </c>
      <c r="G93" s="34" t="str">
        <f>IF(VLOOKUP($A93,piš!$A$6:$BZ$160,piš!P$2,0)="","",VLOOKUP($A93,piš!$A$6:$BZ$160,piš!P$2,0))</f>
        <v/>
      </c>
      <c r="H93" s="34" t="str">
        <f>IF(VLOOKUP($A93,piš!$A$6:$BZ$160,piš!Q$2,0)="","",VLOOKUP($A93,piš!$A$6:$BZ$160,piš!Q$2,0))</f>
        <v/>
      </c>
      <c r="I93" s="34" t="str">
        <f>IF(VLOOKUP($A93,piš!$A$6:$BZ$160,piš!R$2,0)="","",VLOOKUP($A93,piš!$A$6:$BZ$160,piš!R$2,0))</f>
        <v/>
      </c>
      <c r="J93" s="34" t="str">
        <f>IF(VLOOKUP($A93,piš!$A$6:$BZ$160,piš!S$2,0)="","",VLOOKUP($A93,piš!$A$6:$BZ$160,piš!S$2,0))</f>
        <v/>
      </c>
      <c r="K93" s="34" t="str">
        <f>IF(VLOOKUP($A93,piš!$A$6:$BZ$160,piš!T$2,0)="","",VLOOKUP($A93,piš!$A$6:$BZ$160,piš!T$2,0))</f>
        <v/>
      </c>
      <c r="L93" s="34" t="str">
        <f>IF(VLOOKUP($A93,piš!$A$6:$BZ$160,piš!U$2,0)="","",VLOOKUP($A93,piš!$A$6:$BZ$160,piš!U$2,0))</f>
        <v/>
      </c>
      <c r="M93" s="34" t="str">
        <f>IF(VLOOKUP($A93,piš!$A$6:$BZ$160,piš!V$2,0)="","",VLOOKUP($A93,piš!$A$6:$BZ$160,piš!V$2,0))</f>
        <v/>
      </c>
      <c r="N93" s="34" t="str">
        <f>IF(VLOOKUP($A93,piš!$A$6:$BZ$160,piš!W$2,0)="","",VLOOKUP($A93,piš!$A$6:$BZ$160,piš!W$2,0))</f>
        <v/>
      </c>
      <c r="O93" s="34" t="str">
        <f>IF(VLOOKUP($A93,piš!$A$6:$BZ$160,piš!X$2,0)="","",VLOOKUP($A93,piš!$A$6:$BZ$160,piš!X$2,0))</f>
        <v/>
      </c>
      <c r="P93" s="34" t="str">
        <f>IF(VLOOKUP($A93,piš!$A$6:$BZ$160,piš!Y$2,0)="","",VLOOKUP($A93,piš!$A$6:$BZ$160,piš!Y$2,0))</f>
        <v/>
      </c>
      <c r="Q93" s="34" t="str">
        <f>IF(VLOOKUP($A93,piš!$A$6:$BZ$160,piš!Z$2,0)="","",VLOOKUP($A93,piš!$A$6:$BZ$160,piš!Z$2,0))</f>
        <v/>
      </c>
      <c r="R93" s="34" t="str">
        <f>IF(VLOOKUP($A93,piš!$A$6:$BZ$160,piš!AA$2,0)="","",VLOOKUP($A93,piš!$A$6:$BZ$160,piš!AA$2,0))</f>
        <v/>
      </c>
      <c r="S93" s="34" t="str">
        <f>IF(VLOOKUP($A93,piš!$A$6:$BZ$160,piš!AB$2,0)="","",VLOOKUP($A93,piš!$A$6:$BZ$160,piš!AB$2,0))</f>
        <v/>
      </c>
      <c r="T93" s="34" t="str">
        <f>IF(VLOOKUP($A93,piš!$A$6:$BZ$160,piš!AC$2,0)="","",VLOOKUP($A93,piš!$A$6:$BZ$160,piš!AC$2,0))</f>
        <v/>
      </c>
      <c r="U93" s="34" t="str">
        <f>IF(VLOOKUP($A93,piš!$A$6:$BZ$160,piš!AD$2,0)="","",VLOOKUP($A93,piš!$A$6:$BZ$160,piš!AD$2,0))</f>
        <v/>
      </c>
      <c r="V93" s="34" t="str">
        <f>IF(VLOOKUP($A93,piš!$A$6:$BZ$160,piš!AE$2,0)="","",VLOOKUP($A93,piš!$A$6:$BZ$160,piš!AE$2,0))</f>
        <v/>
      </c>
      <c r="W93" s="34" t="str">
        <f>IF(VLOOKUP($A93,piš!$A$6:$BZ$160,piš!AF$2,0)="","",VLOOKUP($A93,piš!$A$6:$BZ$160,piš!AF$2,0))</f>
        <v/>
      </c>
      <c r="X93" s="34" t="str">
        <f>IF(VLOOKUP($A93,piš!$A$6:$BZ$160,piš!AG$2,0)="","",VLOOKUP($A93,piš!$A$6:$BZ$160,piš!AG$2,0))</f>
        <v/>
      </c>
      <c r="Y93" s="34" t="str">
        <f>IF(VLOOKUP($A93,piš!$A$6:$BZ$160,piš!AH$2,0)="","",VLOOKUP($A93,piš!$A$6:$BZ$160,piš!AH$2,0))</f>
        <v/>
      </c>
      <c r="Z93" s="34" t="str">
        <f>IF(VLOOKUP($A93,piš!$A$6:$BZ$160,piš!AI$2,0)="","",VLOOKUP($A93,piš!$A$6:$BZ$160,piš!AI$2,0))</f>
        <v/>
      </c>
      <c r="AA93" s="34" t="str">
        <f>IF(VLOOKUP($A93,piš!$A$6:$BZ$160,piš!AJ$2,0)="","",VLOOKUP($A93,piš!$A$6:$BZ$160,piš!AJ$2,0))</f>
        <v/>
      </c>
      <c r="AB93" s="34" t="str">
        <f>IF(VLOOKUP($A93,piš!$A$6:$BZ$160,piš!AK$2,0)="","",VLOOKUP($A93,piš!$A$6:$BZ$160,piš!AK$2,0))</f>
        <v/>
      </c>
      <c r="AC93" s="34" t="str">
        <f>IF(VLOOKUP($A93,piš!$A$6:$BZ$160,piš!AL$2,0)="","",VLOOKUP($A93,piš!$A$6:$BZ$160,piš!AL$2,0))</f>
        <v/>
      </c>
      <c r="AD93" s="34" t="str">
        <f>IF(VLOOKUP($A93,piš!$A$6:$BZ$160,piš!AM$2,0)="","",VLOOKUP($A93,piš!$A$6:$BZ$160,piš!AM$2,0))</f>
        <v/>
      </c>
      <c r="AE93" s="34" t="str">
        <f>IF(VLOOKUP($A93,piš!$A$6:$BZ$160,piš!AN$2,0)="","",VLOOKUP($A93,piš!$A$6:$BZ$160,piš!AN$2,0))</f>
        <v/>
      </c>
      <c r="AF93" s="34" t="str">
        <f>IF(VLOOKUP($A93,piš!$A$6:$BZ$160,piš!AO$2,0)="","",VLOOKUP($A93,piš!$A$6:$BZ$160,piš!AO$2,0))</f>
        <v/>
      </c>
      <c r="AG93" s="34" t="str">
        <f>IF(VLOOKUP($A93,piš!$A$6:$BZ$160,piš!AP$2,0)="","",VLOOKUP($A93,piš!$A$6:$BZ$160,piš!AP$2,0))</f>
        <v/>
      </c>
      <c r="AH93" s="34" t="str">
        <f>IF(VLOOKUP($A93,piš!$A$6:$BZ$160,piš!AQ$2,0)="","",VLOOKUP($A93,piš!$A$6:$BZ$160,piš!AQ$2,0))</f>
        <v/>
      </c>
      <c r="AI93" s="34" t="str">
        <f>IF(VLOOKUP($A93,piš!$A$6:$BZ$160,piš!AR$2,0)="","",VLOOKUP($A93,piš!$A$6:$BZ$160,piš!AR$2,0))</f>
        <v/>
      </c>
    </row>
    <row r="94" spans="1:35" ht="12.75" customHeight="1">
      <c r="A94" s="54"/>
      <c r="B94" s="52"/>
      <c r="C94" s="29">
        <f>VLOOKUP($A93,piš!$A$6:$BZ$160,piš!I$2,0)</f>
        <v>0</v>
      </c>
      <c r="D94" s="16"/>
      <c r="E94" s="56" t="e">
        <f>VLOOKUP($A94,piš!$A$6:$BZ$160,10,0)</f>
        <v>#N/A</v>
      </c>
      <c r="F94" s="30" t="str">
        <f>IF(VLOOKUP($A93,piš!$A$6:$BZ$160,piš!AS$2,0)="","",VLOOKUP($A93,piš!$A$6:$BZ$160,piš!AS$2,0))</f>
        <v/>
      </c>
      <c r="G94" s="30" t="str">
        <f>IF(VLOOKUP($A93,piš!$A$6:$BZ$160,piš!AT$2,0)="","",VLOOKUP($A93,piš!$A$6:$BZ$160,piš!AT$2,0))</f>
        <v/>
      </c>
      <c r="H94" s="30" t="str">
        <f>IF(VLOOKUP($A93,piš!$A$6:$BZ$160,piš!AU$2,0)="","",VLOOKUP($A93,piš!$A$6:$BZ$160,piš!AU$2,0))</f>
        <v/>
      </c>
      <c r="I94" s="30" t="str">
        <f>IF(VLOOKUP($A93,piš!$A$6:$BZ$160,piš!AV$2,0)="","",VLOOKUP($A93,piš!$A$6:$BZ$160,piš!AV$2,0))</f>
        <v/>
      </c>
      <c r="J94" s="30" t="str">
        <f>IF(VLOOKUP($A93,piš!$A$6:$BZ$160,piš!AW$2,0)="","",VLOOKUP($A93,piš!$A$6:$BZ$160,piš!AW$2,0))</f>
        <v/>
      </c>
      <c r="K94" s="30" t="str">
        <f>IF(VLOOKUP($A93,piš!$A$6:$BZ$160,piš!AX$2,0)="","",VLOOKUP($A93,piš!$A$6:$BZ$160,piš!AX$2,0))</f>
        <v/>
      </c>
      <c r="L94" s="30" t="str">
        <f>IF(VLOOKUP($A93,piš!$A$6:$BZ$160,piš!AY$2,0)="","",VLOOKUP($A93,piš!$A$6:$BZ$160,piš!AY$2,0))</f>
        <v/>
      </c>
      <c r="M94" s="30" t="str">
        <f>IF(VLOOKUP($A93,piš!$A$6:$BZ$160,piš!AZ$2,0)="","",VLOOKUP($A93,piš!$A$6:$BZ$160,piš!AZ$2,0))</f>
        <v/>
      </c>
      <c r="N94" s="30" t="str">
        <f>IF(VLOOKUP($A93,piš!$A$6:$BZ$160,piš!BA$2,0)="","",VLOOKUP($A93,piš!$A$6:$BZ$160,piš!BA$2,0))</f>
        <v/>
      </c>
      <c r="O94" s="30" t="str">
        <f>IF(VLOOKUP($A93,piš!$A$6:$BZ$160,piš!BB$2,0)="","",VLOOKUP($A93,piš!$A$6:$BZ$160,piš!BB$2,0))</f>
        <v/>
      </c>
      <c r="P94" s="30" t="str">
        <f>IF(VLOOKUP($A93,piš!$A$6:$BZ$160,piš!BC$2,0)="","",VLOOKUP($A93,piš!$A$6:$BZ$160,piš!BC$2,0))</f>
        <v/>
      </c>
      <c r="Q94" s="30" t="str">
        <f>IF(VLOOKUP($A93,piš!$A$6:$BZ$160,piš!BD$2,0)="","",VLOOKUP($A93,piš!$A$6:$BZ$160,piš!BD$2,0))</f>
        <v/>
      </c>
      <c r="R94" s="30" t="str">
        <f>IF(VLOOKUP($A93,piš!$A$6:$BZ$160,piš!BE$2,0)="","",VLOOKUP($A93,piš!$A$6:$BZ$160,piš!BE$2,0))</f>
        <v/>
      </c>
      <c r="S94" s="30" t="str">
        <f>IF(VLOOKUP($A93,piš!$A$6:$BZ$160,piš!BF$2,0)="","",VLOOKUP($A93,piš!$A$6:$BZ$160,piš!BF$2,0))</f>
        <v/>
      </c>
      <c r="T94" s="30" t="str">
        <f>IF(VLOOKUP($A93,piš!$A$6:$BZ$160,piš!BG$2,0)="","",VLOOKUP($A93,piš!$A$6:$BZ$160,piš!BG$2,0))</f>
        <v/>
      </c>
      <c r="U94" s="30" t="str">
        <f>IF(VLOOKUP($A93,piš!$A$6:$BZ$160,piš!BH$2,0)="","",VLOOKUP($A93,piš!$A$6:$BZ$160,piš!BH$2,0))</f>
        <v/>
      </c>
      <c r="V94" s="30" t="str">
        <f>IF(VLOOKUP($A93,piš!$A$6:$BZ$160,piš!BI$2,0)="","",VLOOKUP($A93,piš!$A$6:$BZ$160,piš!BI$2,0))</f>
        <v/>
      </c>
      <c r="W94" s="30" t="str">
        <f>IF(VLOOKUP($A93,piš!$A$6:$BZ$160,piš!BJ$2,0)="","",VLOOKUP($A93,piš!$A$6:$BZ$160,piš!BJ$2,0))</f>
        <v/>
      </c>
      <c r="X94" s="30" t="str">
        <f>IF(VLOOKUP($A93,piš!$A$6:$BZ$160,piš!BK$2,0)="","",VLOOKUP($A93,piš!$A$6:$BZ$160,piš!BK$2,0))</f>
        <v/>
      </c>
      <c r="Y94" s="30" t="str">
        <f>IF(VLOOKUP($A93,piš!$A$6:$BZ$160,piš!BL$2,0)="","",VLOOKUP($A93,piš!$A$6:$BZ$160,piš!BL$2,0))</f>
        <v/>
      </c>
      <c r="Z94" s="30" t="str">
        <f>IF(VLOOKUP($A93,piš!$A$6:$BZ$160,piš!BM$2,0)="","",VLOOKUP($A93,piš!$A$6:$BZ$160,piš!BM$2,0))</f>
        <v/>
      </c>
      <c r="AA94" s="30" t="str">
        <f>IF(VLOOKUP($A93,piš!$A$6:$BZ$160,piš!BN$2,0)="","",VLOOKUP($A93,piš!$A$6:$BZ$160,piš!BN$2,0))</f>
        <v/>
      </c>
      <c r="AB94" s="30" t="str">
        <f>IF(VLOOKUP($A93,piš!$A$6:$BZ$160,piš!BO$2,0)="","",VLOOKUP($A93,piš!$A$6:$BZ$160,piš!BO$2,0))</f>
        <v/>
      </c>
      <c r="AC94" s="30" t="str">
        <f>IF(VLOOKUP($A93,piš!$A$6:$BZ$160,piš!BP$2,0)="","",VLOOKUP($A93,piš!$A$6:$BZ$160,piš!BP$2,0))</f>
        <v/>
      </c>
      <c r="AD94" s="30" t="str">
        <f>IF(VLOOKUP($A93,piš!$A$6:$BZ$160,piš!BQ$2,0)="","",VLOOKUP($A93,piš!$A$6:$BZ$160,piš!BQ$2,0))</f>
        <v/>
      </c>
      <c r="AE94" s="30" t="str">
        <f>IF(VLOOKUP($A93,piš!$A$6:$BZ$160,piš!BR$2,0)="","",VLOOKUP($A93,piš!$A$6:$BZ$160,piš!BR$2,0))</f>
        <v/>
      </c>
      <c r="AF94" s="30" t="str">
        <f>IF(VLOOKUP($A93,piš!$A$6:$BZ$160,piš!BS$2,0)="","",VLOOKUP($A93,piš!$A$6:$BZ$160,piš!BS$2,0))</f>
        <v/>
      </c>
      <c r="AG94" s="30" t="str">
        <f>IF(VLOOKUP($A93,piš!$A$6:$BZ$160,piš!BT$2,0)="","",VLOOKUP($A93,piš!$A$6:$BZ$160,piš!BT$2,0))</f>
        <v/>
      </c>
      <c r="AH94" s="30" t="str">
        <f>IF(VLOOKUP($A93,piš!$A$6:$BZ$160,piš!BU$2,0)="","",VLOOKUP($A93,piš!$A$6:$BZ$160,piš!BU$2,0))</f>
        <v/>
      </c>
      <c r="AI94" s="30" t="str">
        <f>IF(VLOOKUP($A93,piš!$A$6:$BZ$160,piš!BV$2,0)="","",VLOOKUP($A93,piš!$A$6:$BZ$160,piš!BV$2,0))</f>
        <v/>
      </c>
    </row>
  </sheetData>
  <mergeCells count="117">
    <mergeCell ref="A93:A94"/>
    <mergeCell ref="B93:B94"/>
    <mergeCell ref="E93:E94"/>
    <mergeCell ref="A87:A88"/>
    <mergeCell ref="B87:B88"/>
    <mergeCell ref="E87:E88"/>
    <mergeCell ref="A89:A90"/>
    <mergeCell ref="B89:B90"/>
    <mergeCell ref="E89:E90"/>
    <mergeCell ref="A91:A92"/>
    <mergeCell ref="B91:B92"/>
    <mergeCell ref="E91:E92"/>
    <mergeCell ref="A81:A82"/>
    <mergeCell ref="B81:B82"/>
    <mergeCell ref="E81:E82"/>
    <mergeCell ref="A83:A84"/>
    <mergeCell ref="B83:B84"/>
    <mergeCell ref="E83:E84"/>
    <mergeCell ref="A85:A86"/>
    <mergeCell ref="B85:B86"/>
    <mergeCell ref="E85:E86"/>
    <mergeCell ref="A75:A76"/>
    <mergeCell ref="B75:B76"/>
    <mergeCell ref="E75:E76"/>
    <mergeCell ref="A77:A78"/>
    <mergeCell ref="B77:B78"/>
    <mergeCell ref="E77:E78"/>
    <mergeCell ref="A79:A80"/>
    <mergeCell ref="B79:B80"/>
    <mergeCell ref="E79:E80"/>
    <mergeCell ref="A63:A64"/>
    <mergeCell ref="B63:B64"/>
    <mergeCell ref="E63:E64"/>
    <mergeCell ref="A67:A68"/>
    <mergeCell ref="B67:B68"/>
    <mergeCell ref="E67:E68"/>
    <mergeCell ref="A73:A74"/>
    <mergeCell ref="B73:B74"/>
    <mergeCell ref="E73:E74"/>
    <mergeCell ref="A65:A66"/>
    <mergeCell ref="B65:B66"/>
    <mergeCell ref="E65:E66"/>
    <mergeCell ref="A69:A70"/>
    <mergeCell ref="B69:B70"/>
    <mergeCell ref="E69:E70"/>
    <mergeCell ref="A71:A72"/>
    <mergeCell ref="B71:B72"/>
    <mergeCell ref="E71:E72"/>
    <mergeCell ref="A53:A54"/>
    <mergeCell ref="A55:A56"/>
    <mergeCell ref="A57:A58"/>
    <mergeCell ref="B57:B58"/>
    <mergeCell ref="A49:A50"/>
    <mergeCell ref="B49:B50"/>
    <mergeCell ref="B55:B56"/>
    <mergeCell ref="B41:B42"/>
    <mergeCell ref="B53:B54"/>
    <mergeCell ref="B29:B30"/>
    <mergeCell ref="B23:B24"/>
    <mergeCell ref="A19:A20"/>
    <mergeCell ref="B19:B20"/>
    <mergeCell ref="E19:E20"/>
    <mergeCell ref="A21:A22"/>
    <mergeCell ref="A25:A26"/>
    <mergeCell ref="B25:B26"/>
    <mergeCell ref="B21:B22"/>
    <mergeCell ref="E21:E22"/>
    <mergeCell ref="E23:E24"/>
    <mergeCell ref="E25:E26"/>
    <mergeCell ref="A61:A62"/>
    <mergeCell ref="B61:B62"/>
    <mergeCell ref="E61:E62"/>
    <mergeCell ref="A51:A52"/>
    <mergeCell ref="B51:B52"/>
    <mergeCell ref="E51:E52"/>
    <mergeCell ref="E39:E40"/>
    <mergeCell ref="E33:E34"/>
    <mergeCell ref="A37:A38"/>
    <mergeCell ref="B37:B38"/>
    <mergeCell ref="E49:E50"/>
    <mergeCell ref="A39:A40"/>
    <mergeCell ref="A43:A44"/>
    <mergeCell ref="B43:B44"/>
    <mergeCell ref="B33:B34"/>
    <mergeCell ref="A35:A36"/>
    <mergeCell ref="B35:B36"/>
    <mergeCell ref="A33:A34"/>
    <mergeCell ref="E57:E58"/>
    <mergeCell ref="A59:A60"/>
    <mergeCell ref="B59:B60"/>
    <mergeCell ref="E59:E60"/>
    <mergeCell ref="E53:E54"/>
    <mergeCell ref="E55:E56"/>
    <mergeCell ref="B17:B18"/>
    <mergeCell ref="A17:A18"/>
    <mergeCell ref="A41:A42"/>
    <mergeCell ref="A47:A48"/>
    <mergeCell ref="B47:B48"/>
    <mergeCell ref="A45:A46"/>
    <mergeCell ref="B45:B46"/>
    <mergeCell ref="B39:B40"/>
    <mergeCell ref="E47:E48"/>
    <mergeCell ref="E27:E28"/>
    <mergeCell ref="E29:E30"/>
    <mergeCell ref="E35:E36"/>
    <mergeCell ref="E43:E44"/>
    <mergeCell ref="E45:E46"/>
    <mergeCell ref="E41:E42"/>
    <mergeCell ref="E37:E38"/>
    <mergeCell ref="B31:B32"/>
    <mergeCell ref="E31:E32"/>
    <mergeCell ref="E17:E18"/>
    <mergeCell ref="A31:A32"/>
    <mergeCell ref="A27:A28"/>
    <mergeCell ref="B27:B28"/>
    <mergeCell ref="A23:A24"/>
    <mergeCell ref="A29:A30"/>
  </mergeCells>
  <phoneticPr fontId="0" type="noConversion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&amp;LVypracoval : Jaroslav Tuček&amp;RDne 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F3:F8"/>
  <sheetViews>
    <sheetView workbookViewId="0">
      <selection activeCell="A3" sqref="A3"/>
    </sheetView>
  </sheetViews>
  <sheetFormatPr defaultRowHeight="12.75"/>
  <cols>
    <col min="1" max="1" width="16.5703125" customWidth="1"/>
    <col min="2" max="2" width="14.140625" customWidth="1"/>
  </cols>
  <sheetData>
    <row r="3" spans="6:6">
      <c r="F3" s="42"/>
    </row>
    <row r="4" spans="6:6">
      <c r="F4" s="42"/>
    </row>
    <row r="5" spans="6:6">
      <c r="F5" s="42"/>
    </row>
    <row r="6" spans="6:6">
      <c r="F6" s="42"/>
    </row>
    <row r="7" spans="6:6">
      <c r="F7" s="42"/>
    </row>
    <row r="8" spans="6:6">
      <c r="F8" s="4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piš</vt:lpstr>
      <vt:lpstr>ž09+10</vt:lpstr>
      <vt:lpstr>pomocný</vt:lpstr>
      <vt:lpstr>'ž09+10'!Názvy_tisku</vt:lpstr>
      <vt:lpstr>'ž09+10'!Oblast_tisku</vt:lpstr>
    </vt:vector>
  </TitlesOfParts>
  <Company>O.V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Obšivač Vinco</dc:creator>
  <cp:lastModifiedBy>ProBook</cp:lastModifiedBy>
  <cp:lastPrinted>2016-10-09T10:49:59Z</cp:lastPrinted>
  <dcterms:created xsi:type="dcterms:W3CDTF">2002-12-17T17:34:54Z</dcterms:created>
  <dcterms:modified xsi:type="dcterms:W3CDTF">2016-10-09T10:52:19Z</dcterms:modified>
</cp:coreProperties>
</file>